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" sheetId="1" r:id="rId1"/>
  </sheets>
  <definedNames>
    <definedName name="_xlnm.Print_Area" localSheetId="0">Sheet1!$A$1:$P$134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1" l="1"/>
  <c r="R135" i="1" l="1"/>
  <c r="R137" i="1"/>
  <c r="R138" i="1"/>
  <c r="R133" i="1"/>
  <c r="AK121" i="1"/>
  <c r="AK122" i="1" s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A55" i="1"/>
  <c r="A66" i="1" s="1"/>
  <c r="A77" i="1" s="1"/>
  <c r="A88" i="1" s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AF132" i="1" l="1"/>
  <c r="A99" i="1"/>
  <c r="A110" i="1" s="1"/>
  <c r="A121" i="1" s="1"/>
  <c r="Y131" i="1"/>
  <c r="AG131" i="1"/>
  <c r="V131" i="1"/>
  <c r="AD131" i="1"/>
  <c r="Y132" i="1"/>
  <c r="V132" i="1"/>
  <c r="AD132" i="1"/>
  <c r="R63" i="1"/>
  <c r="R64" i="1"/>
  <c r="R97" i="1"/>
  <c r="R105" i="1"/>
  <c r="R107" i="1"/>
  <c r="R53" i="1"/>
  <c r="R58" i="1"/>
  <c r="R80" i="1"/>
  <c r="R72" i="1"/>
  <c r="AG132" i="1"/>
  <c r="R69" i="1"/>
  <c r="X131" i="1"/>
  <c r="AF131" i="1"/>
  <c r="X132" i="1"/>
  <c r="R75" i="1"/>
  <c r="R83" i="1"/>
  <c r="R86" i="1"/>
  <c r="R91" i="1"/>
  <c r="R96" i="1"/>
  <c r="Z131" i="1"/>
  <c r="AH131" i="1"/>
  <c r="Z132" i="1"/>
  <c r="AH132" i="1"/>
  <c r="R102" i="1"/>
  <c r="R108" i="1"/>
  <c r="S131" i="1"/>
  <c r="AA131" i="1"/>
  <c r="R39" i="1"/>
  <c r="S132" i="1"/>
  <c r="AA132" i="1"/>
  <c r="R42" i="1"/>
  <c r="R85" i="1"/>
  <c r="T131" i="1"/>
  <c r="AB132" i="1"/>
  <c r="R47" i="1"/>
  <c r="R52" i="1"/>
  <c r="R94" i="1"/>
  <c r="AB131" i="1"/>
  <c r="R41" i="1"/>
  <c r="U131" i="1"/>
  <c r="AC131" i="1"/>
  <c r="U132" i="1"/>
  <c r="AC132" i="1"/>
  <c r="R50" i="1"/>
  <c r="R61" i="1"/>
  <c r="W131" i="1"/>
  <c r="AE131" i="1"/>
  <c r="W132" i="1"/>
  <c r="AE132" i="1"/>
  <c r="R74" i="1"/>
  <c r="R36" i="1"/>
  <c r="T132" i="1"/>
  <c r="R132" i="1" l="1"/>
  <c r="R131" i="1"/>
</calcChain>
</file>

<file path=xl/sharedStrings.xml><?xml version="1.0" encoding="utf-8"?>
<sst xmlns="http://schemas.openxmlformats.org/spreadsheetml/2006/main" count="525" uniqueCount="78">
  <si>
    <t xml:space="preserve"> </t>
  </si>
  <si>
    <t>Team #</t>
  </si>
  <si>
    <t xml:space="preserve">Team Name       </t>
  </si>
  <si>
    <t xml:space="preserve">Team Captain       </t>
  </si>
  <si>
    <t>Andrew</t>
  </si>
  <si>
    <t>All matches are a single game to 25 win by 2, 27 max using rally scoring.  Change sides at 13 points</t>
  </si>
  <si>
    <t>Court A is the north court, Court B is the center court and Court C is the south court in Upper WEST Gym @ Ingraham</t>
  </si>
  <si>
    <t>Court D is the north court, Court E is the center court and Court F is the south court in Upper EAST Gym @ Ingraham</t>
  </si>
  <si>
    <t>Court I is the north court, Court J is the South court in the LOWER WEST Gym @ Ingraham H.S.</t>
  </si>
  <si>
    <t xml:space="preserve">Please circle the winning team on the copy of the chart in the upper level lobby. </t>
  </si>
  <si>
    <t>If you make a mistake, erase or use a single line through the wrong team so that the wrong team # is still readable.</t>
  </si>
  <si>
    <t>Report missing scores to aevolleyball@comcast.net  Scores unreported after 2 weeks are dropped from standings</t>
  </si>
  <si>
    <t>Court</t>
  </si>
  <si>
    <t>A</t>
  </si>
  <si>
    <t>VS</t>
  </si>
  <si>
    <t>B</t>
  </si>
  <si>
    <t>C</t>
  </si>
  <si>
    <t>D</t>
  </si>
  <si>
    <t>E</t>
  </si>
  <si>
    <t>F</t>
  </si>
  <si>
    <t>I</t>
  </si>
  <si>
    <t>J</t>
  </si>
  <si>
    <t>Goal</t>
  </si>
  <si>
    <t>Middle Court</t>
  </si>
  <si>
    <t>Lower Court</t>
  </si>
  <si>
    <t>NO GAMES ON NOV 30th (Thanksgiving Weekend)</t>
  </si>
  <si>
    <t>*</t>
  </si>
  <si>
    <t>A/E VOLLEYBALL LEAGUE - INGRAHAM LEVEL 3 &amp; 4 - FALL 2025</t>
  </si>
  <si>
    <t>Tournament on Dec 7th- Teams Seeded by Regular Season Record - starts at 12:15  and ends at 2:15 PM</t>
  </si>
  <si>
    <t>Net Threat</t>
  </si>
  <si>
    <t>Score, please?</t>
  </si>
  <si>
    <t>No Diggity</t>
  </si>
  <si>
    <t>a team</t>
  </si>
  <si>
    <t>The Tips</t>
  </si>
  <si>
    <t>Serving Looks</t>
  </si>
  <si>
    <t>Vball Magicians</t>
  </si>
  <si>
    <t>Catnod</t>
  </si>
  <si>
    <t>Kills, Points, Floaters &amp; Fun</t>
  </si>
  <si>
    <t>2 Set-C</t>
  </si>
  <si>
    <t>Big Digs</t>
  </si>
  <si>
    <t>Joes and Ho's</t>
  </si>
  <si>
    <t>Spiked Tea Addicts</t>
  </si>
  <si>
    <t>Motion to Spike</t>
  </si>
  <si>
    <t>Team Friend Team</t>
  </si>
  <si>
    <t>Warm-up 12:00 - 12:15 PM</t>
  </si>
  <si>
    <t>Ben</t>
  </si>
  <si>
    <t>Ethan</t>
  </si>
  <si>
    <t>Dennis</t>
  </si>
  <si>
    <t>Irfan</t>
  </si>
  <si>
    <t>Joao</t>
  </si>
  <si>
    <t>Robert</t>
  </si>
  <si>
    <t>Henry</t>
  </si>
  <si>
    <t>Ella</t>
  </si>
  <si>
    <t>Saskia</t>
  </si>
  <si>
    <t xml:space="preserve">Kristen </t>
  </si>
  <si>
    <t>Shilpi</t>
  </si>
  <si>
    <t>DK</t>
  </si>
  <si>
    <t>Sam</t>
  </si>
  <si>
    <t>Davis</t>
  </si>
  <si>
    <t>Iaderosa</t>
  </si>
  <si>
    <t>Mickelson</t>
  </si>
  <si>
    <t>Wisanggeni</t>
  </si>
  <si>
    <t>Leite</t>
  </si>
  <si>
    <t>Furlong</t>
  </si>
  <si>
    <t>Cummins</t>
  </si>
  <si>
    <t>Michaels</t>
  </si>
  <si>
    <t>Yazbeck</t>
  </si>
  <si>
    <t>Gilmer</t>
  </si>
  <si>
    <t>Culver</t>
  </si>
  <si>
    <t>Patel</t>
  </si>
  <si>
    <t>Rivera</t>
  </si>
  <si>
    <t>Cyphers</t>
  </si>
  <si>
    <t>Ross-Lyons</t>
  </si>
  <si>
    <t xml:space="preserve">Du     </t>
  </si>
  <si>
    <t>Hanna</t>
  </si>
  <si>
    <t>Liao</t>
  </si>
  <si>
    <t>Last serve is at 2:00 PM sharp. If tied, 1 more serve (no win by 2)</t>
  </si>
  <si>
    <t>Big Dumpers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</si>
</sst>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7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4"/>
      <color indexed="10"/>
      <name val="Arial"/>
      <family val="2"/>
    </font>
    <font>
      <b/>
      <i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0" borderId="4" xfId="0" applyBorder="1"/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2" xfId="0" applyFont="1" applyBorder="1"/>
    <xf numFmtId="0" fontId="0" fillId="0" borderId="2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3" borderId="0" xfId="0" applyFont="1" applyFill="1"/>
    <xf numFmtId="0" fontId="12" fillId="4" borderId="0" xfId="0" applyFont="1" applyFill="1"/>
    <xf numFmtId="0" fontId="12" fillId="5" borderId="0" xfId="0" applyFont="1" applyFill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6" borderId="17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7" fillId="2" borderId="0" xfId="0" applyFont="1" applyFill="1"/>
    <xf numFmtId="0" fontId="12" fillId="7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3" borderId="0" xfId="0" applyFont="1" applyFill="1"/>
    <xf numFmtId="0" fontId="7" fillId="4" borderId="0" xfId="0" applyFont="1" applyFill="1"/>
    <xf numFmtId="0" fontId="7" fillId="5" borderId="0" xfId="0" applyFont="1" applyFill="1"/>
    <xf numFmtId="0" fontId="10" fillId="8" borderId="0" xfId="0" applyFont="1" applyFill="1" applyAlignment="1">
      <alignment horizontal="left"/>
    </xf>
    <xf numFmtId="0" fontId="0" fillId="8" borderId="0" xfId="0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 applyFill="1"/>
    <xf numFmtId="0" fontId="12" fillId="0" borderId="0" xfId="0" applyFont="1" applyFill="1"/>
    <xf numFmtId="0" fontId="12" fillId="0" borderId="0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9" borderId="10" xfId="0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0" fontId="12" fillId="9" borderId="16" xfId="0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9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10" borderId="1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0" fillId="0" borderId="5" xfId="0" applyNumberFormat="1" applyBorder="1" applyAlignment="1">
      <alignment horizontal="center"/>
    </xf>
    <xf numFmtId="18" fontId="12" fillId="0" borderId="7" xfId="0" applyNumberFormat="1" applyFont="1" applyBorder="1" applyAlignment="1">
      <alignment horizontal="center"/>
    </xf>
    <xf numFmtId="18" fontId="12" fillId="0" borderId="8" xfId="0" applyNumberFormat="1" applyFont="1" applyBorder="1" applyAlignment="1">
      <alignment horizontal="center"/>
    </xf>
    <xf numFmtId="18" fontId="12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Border="1"/>
    <xf numFmtId="14" fontId="2" fillId="0" borderId="26" xfId="0" applyNumberFormat="1" applyFont="1" applyBorder="1" applyAlignment="1">
      <alignment horizontal="center"/>
    </xf>
    <xf numFmtId="0" fontId="12" fillId="9" borderId="21" xfId="0" applyFont="1" applyFill="1" applyBorder="1" applyAlignment="1">
      <alignment horizontal="center"/>
    </xf>
    <xf numFmtId="0" fontId="12" fillId="9" borderId="20" xfId="0" applyFont="1" applyFill="1" applyBorder="1" applyAlignment="1">
      <alignment horizontal="center"/>
    </xf>
    <xf numFmtId="0" fontId="16" fillId="0" borderId="0" xfId="0" applyFont="1"/>
    <xf numFmtId="0" fontId="12" fillId="9" borderId="2" xfId="0" applyFont="1" applyFill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12" fillId="9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42"/>
  <sheetViews>
    <sheetView tabSelected="1" zoomScale="121" zoomScaleNormal="100" workbookViewId="0">
      <pane ySplit="1" topLeftCell="A52" activePane="bottomLeft" state="frozen"/>
      <selection pane="bottomLeft" activeCell="K62" sqref="K62"/>
    </sheetView>
  </sheetViews>
  <sheetFormatPr defaultRowHeight="12.75" x14ac:dyDescent="0.2"/>
  <cols>
    <col min="2" max="2" width="9.140625" style="18" customWidth="1"/>
    <col min="3" max="3" width="4.42578125" customWidth="1"/>
    <col min="4" max="4" width="9.140625" style="25" customWidth="1"/>
    <col min="5" max="5" width="9.140625" style="18" customWidth="1"/>
    <col min="6" max="6" width="4" customWidth="1"/>
    <col min="7" max="7" width="9.85546875" style="25" customWidth="1"/>
    <col min="8" max="8" width="9.85546875" style="18" customWidth="1"/>
    <col min="9" max="9" width="4" customWidth="1"/>
    <col min="10" max="10" width="9.140625" style="25" customWidth="1"/>
    <col min="11" max="11" width="9.140625" style="18" customWidth="1"/>
    <col min="12" max="12" width="4" customWidth="1"/>
    <col min="13" max="13" width="9.140625" style="25" customWidth="1"/>
    <col min="15" max="15" width="4.85546875" customWidth="1"/>
    <col min="16" max="16" width="9.7109375" customWidth="1"/>
    <col min="19" max="19" width="3.140625" style="14" customWidth="1"/>
    <col min="20" max="20" width="3.5703125" customWidth="1"/>
    <col min="21" max="21" width="3.28515625" style="14" customWidth="1"/>
    <col min="22" max="22" width="3.28515625" customWidth="1"/>
    <col min="23" max="23" width="2.85546875" style="15" customWidth="1"/>
    <col min="24" max="24" width="2.7109375" style="16" customWidth="1"/>
    <col min="25" max="25" width="3" style="17" customWidth="1"/>
    <col min="26" max="26" width="3.140625" style="14" customWidth="1"/>
    <col min="27" max="27" width="2.85546875" style="14" customWidth="1"/>
    <col min="28" max="28" width="3.140625" style="15" customWidth="1"/>
    <col min="29" max="29" width="3" style="15" customWidth="1"/>
    <col min="30" max="30" width="3.28515625" style="16" customWidth="1"/>
    <col min="31" max="31" width="3" style="15" customWidth="1"/>
    <col min="32" max="32" width="3.28515625" style="17" customWidth="1"/>
    <col min="33" max="33" width="3" style="17" customWidth="1"/>
    <col min="34" max="34" width="3" customWidth="1"/>
  </cols>
  <sheetData>
    <row r="1" spans="1:34" s="1" customFormat="1" ht="23.25" x14ac:dyDescent="0.35">
      <c r="A1" s="102" t="s">
        <v>27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4"/>
      <c r="R1" s="1" t="s">
        <v>0</v>
      </c>
      <c r="S1" s="2">
        <v>1</v>
      </c>
      <c r="T1" s="1">
        <v>2</v>
      </c>
      <c r="U1" s="2">
        <v>3</v>
      </c>
      <c r="V1" s="1">
        <v>4</v>
      </c>
      <c r="W1" s="3">
        <v>5</v>
      </c>
      <c r="X1" s="4">
        <v>6</v>
      </c>
      <c r="Y1" s="5">
        <v>7</v>
      </c>
      <c r="Z1" s="2">
        <v>8</v>
      </c>
      <c r="AA1" s="2">
        <v>9</v>
      </c>
      <c r="AB1" s="3">
        <v>10</v>
      </c>
      <c r="AC1" s="3">
        <v>11</v>
      </c>
      <c r="AD1" s="4">
        <v>12</v>
      </c>
      <c r="AE1" s="3">
        <v>13</v>
      </c>
      <c r="AF1" s="5">
        <v>14</v>
      </c>
      <c r="AG1" s="5">
        <v>15</v>
      </c>
      <c r="AH1" s="1">
        <v>16</v>
      </c>
    </row>
    <row r="2" spans="1:34" x14ac:dyDescent="0.2">
      <c r="A2" s="6"/>
      <c r="B2" s="7"/>
      <c r="C2" s="6"/>
      <c r="D2" s="8" t="s">
        <v>1</v>
      </c>
      <c r="E2" s="9" t="s">
        <v>2</v>
      </c>
      <c r="F2" s="10"/>
      <c r="G2" s="11"/>
      <c r="H2" s="8"/>
      <c r="I2" s="8"/>
      <c r="J2" s="8" t="s">
        <v>3</v>
      </c>
      <c r="K2" s="7"/>
      <c r="L2" s="6"/>
      <c r="M2" s="11"/>
      <c r="N2" s="12"/>
      <c r="O2" s="13"/>
      <c r="P2" s="13"/>
    </row>
    <row r="3" spans="1:34" x14ac:dyDescent="0.2">
      <c r="A3" s="107"/>
      <c r="B3" s="108"/>
      <c r="C3" s="107"/>
      <c r="D3" s="109"/>
      <c r="E3" s="109"/>
      <c r="F3" s="110"/>
      <c r="G3" s="113">
        <v>45949</v>
      </c>
      <c r="H3" s="113"/>
      <c r="I3" s="109"/>
      <c r="J3" s="109"/>
      <c r="K3" s="108"/>
      <c r="L3" s="107"/>
      <c r="M3" s="111"/>
      <c r="N3" s="112"/>
      <c r="O3" s="107"/>
      <c r="P3" s="107"/>
    </row>
    <row r="4" spans="1:34" ht="12" customHeight="1" x14ac:dyDescent="0.25">
      <c r="C4" t="s">
        <v>0</v>
      </c>
      <c r="D4"/>
      <c r="E4" s="19"/>
      <c r="G4"/>
      <c r="H4"/>
      <c r="J4"/>
      <c r="K4"/>
      <c r="M4"/>
    </row>
    <row r="5" spans="1:34" ht="15.75" x14ac:dyDescent="0.25">
      <c r="D5" s="20">
        <v>1</v>
      </c>
      <c r="E5" s="82" t="s">
        <v>29</v>
      </c>
      <c r="G5"/>
      <c r="H5"/>
      <c r="I5" s="21"/>
      <c r="J5" s="37" t="s">
        <v>45</v>
      </c>
      <c r="K5" s="21"/>
      <c r="L5" s="37" t="s">
        <v>59</v>
      </c>
      <c r="M5"/>
    </row>
    <row r="6" spans="1:34" ht="15.75" x14ac:dyDescent="0.25">
      <c r="A6" s="22"/>
      <c r="D6" s="20">
        <v>2</v>
      </c>
      <c r="E6" s="82" t="s">
        <v>30</v>
      </c>
      <c r="G6"/>
      <c r="H6"/>
      <c r="I6" s="21"/>
      <c r="J6" s="37" t="s">
        <v>46</v>
      </c>
      <c r="K6" s="21"/>
      <c r="L6" s="37" t="s">
        <v>60</v>
      </c>
      <c r="M6"/>
    </row>
    <row r="7" spans="1:34" ht="15.75" x14ac:dyDescent="0.25">
      <c r="D7" s="20">
        <v>3</v>
      </c>
      <c r="E7" s="82" t="s">
        <v>31</v>
      </c>
      <c r="G7"/>
      <c r="H7"/>
      <c r="I7" s="21"/>
      <c r="J7" s="37" t="s">
        <v>47</v>
      </c>
      <c r="K7" s="21"/>
      <c r="L7" s="37" t="s">
        <v>73</v>
      </c>
      <c r="M7"/>
    </row>
    <row r="8" spans="1:34" ht="15.75" x14ac:dyDescent="0.25">
      <c r="D8" s="20">
        <v>4</v>
      </c>
      <c r="E8" s="82" t="s">
        <v>32</v>
      </c>
      <c r="G8"/>
      <c r="H8"/>
      <c r="I8" s="21"/>
      <c r="J8" s="37" t="s">
        <v>48</v>
      </c>
      <c r="K8" s="21"/>
      <c r="L8" s="37" t="s">
        <v>61</v>
      </c>
      <c r="M8"/>
    </row>
    <row r="9" spans="1:34" ht="15.75" x14ac:dyDescent="0.25">
      <c r="D9" s="20">
        <v>5</v>
      </c>
      <c r="E9" s="82" t="s">
        <v>33</v>
      </c>
      <c r="G9"/>
      <c r="H9"/>
      <c r="I9" s="21"/>
      <c r="J9" s="37" t="s">
        <v>49</v>
      </c>
      <c r="K9" s="21"/>
      <c r="L9" s="37" t="s">
        <v>62</v>
      </c>
      <c r="M9"/>
    </row>
    <row r="10" spans="1:34" ht="15.75" x14ac:dyDescent="0.25">
      <c r="D10" s="20">
        <v>6</v>
      </c>
      <c r="E10" s="82" t="s">
        <v>34</v>
      </c>
      <c r="G10"/>
      <c r="H10"/>
      <c r="I10" s="21"/>
      <c r="J10" s="37" t="s">
        <v>50</v>
      </c>
      <c r="K10" s="21"/>
      <c r="L10" s="37" t="s">
        <v>63</v>
      </c>
      <c r="M10"/>
    </row>
    <row r="11" spans="1:34" ht="15.75" x14ac:dyDescent="0.25">
      <c r="A11" s="22"/>
      <c r="D11" s="20">
        <v>7</v>
      </c>
      <c r="E11" s="82" t="s">
        <v>35</v>
      </c>
      <c r="G11"/>
      <c r="H11"/>
      <c r="I11" s="21"/>
      <c r="J11" s="37" t="s">
        <v>51</v>
      </c>
      <c r="K11" s="21"/>
      <c r="L11" s="37" t="s">
        <v>64</v>
      </c>
      <c r="M11"/>
    </row>
    <row r="12" spans="1:34" ht="15.75" x14ac:dyDescent="0.25">
      <c r="D12" s="20">
        <v>8</v>
      </c>
      <c r="E12" s="82" t="s">
        <v>36</v>
      </c>
      <c r="G12"/>
      <c r="H12"/>
      <c r="I12" s="21"/>
      <c r="J12" s="37" t="s">
        <v>4</v>
      </c>
      <c r="K12" s="21"/>
      <c r="L12" s="37" t="s">
        <v>65</v>
      </c>
      <c r="M12"/>
    </row>
    <row r="13" spans="1:34" ht="15.75" x14ac:dyDescent="0.25">
      <c r="D13" s="20">
        <v>9</v>
      </c>
      <c r="E13" s="82" t="s">
        <v>37</v>
      </c>
      <c r="G13"/>
      <c r="H13"/>
      <c r="I13" s="21"/>
      <c r="J13" s="37" t="s">
        <v>52</v>
      </c>
      <c r="K13" s="21"/>
      <c r="L13" s="37" t="s">
        <v>66</v>
      </c>
      <c r="M13"/>
    </row>
    <row r="14" spans="1:34" ht="15.75" x14ac:dyDescent="0.25">
      <c r="D14" s="20">
        <v>10</v>
      </c>
      <c r="E14" s="82" t="s">
        <v>38</v>
      </c>
      <c r="G14"/>
      <c r="H14"/>
      <c r="I14" s="21"/>
      <c r="J14" s="37" t="s">
        <v>53</v>
      </c>
      <c r="K14" s="21"/>
      <c r="L14" s="37" t="s">
        <v>67</v>
      </c>
      <c r="M14"/>
    </row>
    <row r="15" spans="1:34" ht="15.75" x14ac:dyDescent="0.25">
      <c r="D15" s="20">
        <v>11</v>
      </c>
      <c r="E15" s="82" t="s">
        <v>39</v>
      </c>
      <c r="G15"/>
      <c r="H15"/>
      <c r="I15" s="21"/>
      <c r="J15" s="37" t="s">
        <v>54</v>
      </c>
      <c r="K15" s="21"/>
      <c r="L15" s="37" t="s">
        <v>68</v>
      </c>
      <c r="M15"/>
    </row>
    <row r="16" spans="1:34" ht="15.75" x14ac:dyDescent="0.25">
      <c r="D16" s="20">
        <v>12</v>
      </c>
      <c r="E16" s="82" t="s">
        <v>40</v>
      </c>
      <c r="G16"/>
      <c r="H16"/>
      <c r="I16" s="21"/>
      <c r="J16" s="37" t="s">
        <v>55</v>
      </c>
      <c r="K16" s="21"/>
      <c r="L16" s="37" t="s">
        <v>69</v>
      </c>
      <c r="M16"/>
    </row>
    <row r="17" spans="2:33" ht="15.75" x14ac:dyDescent="0.25">
      <c r="D17" s="20">
        <v>13</v>
      </c>
      <c r="E17" s="83" t="s">
        <v>41</v>
      </c>
      <c r="G17"/>
      <c r="H17" s="23"/>
      <c r="I17" s="21"/>
      <c r="J17" s="37" t="s">
        <v>56</v>
      </c>
      <c r="K17" s="21"/>
      <c r="L17" s="37" t="s">
        <v>70</v>
      </c>
      <c r="M17"/>
    </row>
    <row r="18" spans="2:33" ht="15.75" x14ac:dyDescent="0.25">
      <c r="D18" s="20">
        <v>14</v>
      </c>
      <c r="E18" s="83" t="s">
        <v>42</v>
      </c>
      <c r="G18"/>
      <c r="H18" s="23"/>
      <c r="I18" s="21"/>
      <c r="J18" s="37" t="s">
        <v>57</v>
      </c>
      <c r="K18" s="21"/>
      <c r="L18" s="37" t="s">
        <v>71</v>
      </c>
      <c r="M18"/>
    </row>
    <row r="19" spans="2:33" ht="15.75" x14ac:dyDescent="0.25">
      <c r="D19" s="20">
        <v>15</v>
      </c>
      <c r="E19" s="83" t="s">
        <v>43</v>
      </c>
      <c r="G19"/>
      <c r="H19"/>
      <c r="I19" s="21"/>
      <c r="J19" s="37" t="s">
        <v>58</v>
      </c>
      <c r="K19" s="21"/>
      <c r="L19" s="37" t="s">
        <v>72</v>
      </c>
      <c r="M19"/>
    </row>
    <row r="20" spans="2:33" ht="15.75" x14ac:dyDescent="0.25">
      <c r="D20" s="20">
        <v>16</v>
      </c>
      <c r="E20" s="116" t="s">
        <v>77</v>
      </c>
      <c r="G20"/>
      <c r="H20"/>
      <c r="I20" s="21"/>
      <c r="J20" s="37" t="s">
        <v>74</v>
      </c>
      <c r="K20" s="49"/>
      <c r="L20" s="37" t="s">
        <v>75</v>
      </c>
      <c r="M20" s="37"/>
    </row>
    <row r="21" spans="2:33" ht="17.25" customHeight="1" x14ac:dyDescent="0.25">
      <c r="B21" s="24" t="s">
        <v>44</v>
      </c>
      <c r="F21" s="1"/>
      <c r="G21" s="1"/>
      <c r="H21"/>
      <c r="M21"/>
    </row>
    <row r="22" spans="2:33" x14ac:dyDescent="0.2">
      <c r="B22" t="s">
        <v>5</v>
      </c>
    </row>
    <row r="23" spans="2:33" x14ac:dyDescent="0.2">
      <c r="B23" s="25" t="s">
        <v>6</v>
      </c>
      <c r="C23" s="26"/>
      <c r="D23" s="26"/>
      <c r="E23" s="26"/>
      <c r="F23" s="26"/>
      <c r="G23"/>
      <c r="H23"/>
      <c r="J23"/>
      <c r="K23"/>
      <c r="M23"/>
    </row>
    <row r="24" spans="2:33" x14ac:dyDescent="0.2">
      <c r="B24" s="25" t="s">
        <v>7</v>
      </c>
      <c r="C24" s="26"/>
      <c r="D24" s="26"/>
      <c r="E24" s="26"/>
      <c r="F24" s="26"/>
      <c r="G24"/>
      <c r="H24"/>
      <c r="J24"/>
      <c r="K24"/>
      <c r="M24"/>
    </row>
    <row r="25" spans="2:33" s="26" customFormat="1" x14ac:dyDescent="0.2">
      <c r="B25" s="27" t="s">
        <v>8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R25"/>
      <c r="S25" s="14"/>
      <c r="T25"/>
      <c r="U25" s="14"/>
      <c r="V25"/>
      <c r="W25" s="15"/>
      <c r="X25" s="16"/>
      <c r="Y25" s="17"/>
      <c r="Z25" s="14"/>
      <c r="AA25" s="14"/>
      <c r="AB25" s="15"/>
      <c r="AC25" s="15"/>
      <c r="AD25" s="16"/>
      <c r="AE25" s="15"/>
      <c r="AF25" s="17"/>
      <c r="AG25" s="17"/>
    </row>
    <row r="26" spans="2:33" s="26" customFormat="1" x14ac:dyDescent="0.2">
      <c r="B26" s="25"/>
      <c r="R26"/>
      <c r="S26" s="14"/>
      <c r="T26"/>
      <c r="U26" s="14"/>
      <c r="V26"/>
      <c r="W26" s="15"/>
      <c r="X26" s="16"/>
      <c r="Y26" s="17"/>
      <c r="Z26" s="14"/>
      <c r="AA26" s="14"/>
      <c r="AB26" s="15"/>
      <c r="AC26" s="15"/>
      <c r="AD26" s="16"/>
      <c r="AE26" s="15"/>
      <c r="AF26" s="17"/>
      <c r="AG26" s="17"/>
    </row>
    <row r="27" spans="2:33" s="26" customFormat="1" ht="15.75" x14ac:dyDescent="0.25">
      <c r="B27" s="70" t="s">
        <v>76</v>
      </c>
      <c r="C27" s="71"/>
      <c r="D27" s="71"/>
      <c r="E27" s="71"/>
      <c r="F27" s="71"/>
      <c r="G27" s="71"/>
      <c r="H27" s="71"/>
      <c r="I27" s="71"/>
      <c r="J27" s="71"/>
      <c r="R27"/>
      <c r="S27" s="14"/>
      <c r="T27"/>
      <c r="U27" s="14"/>
      <c r="V27"/>
      <c r="W27" s="15"/>
      <c r="X27" s="16"/>
      <c r="Y27" s="17"/>
      <c r="Z27" s="14"/>
      <c r="AA27" s="14"/>
      <c r="AB27" s="15"/>
      <c r="AC27" s="15"/>
      <c r="AD27" s="16"/>
      <c r="AE27" s="15"/>
      <c r="AF27" s="17"/>
      <c r="AG27" s="17"/>
    </row>
    <row r="28" spans="2:33" s="26" customFormat="1" x14ac:dyDescent="0.2">
      <c r="B28" s="25"/>
      <c r="R28"/>
      <c r="S28" s="14"/>
      <c r="T28"/>
      <c r="U28" s="14"/>
      <c r="V28"/>
      <c r="W28" s="15"/>
      <c r="X28" s="16"/>
      <c r="Y28" s="17"/>
      <c r="Z28" s="14"/>
      <c r="AA28" s="14"/>
      <c r="AB28" s="15"/>
      <c r="AC28" s="15"/>
      <c r="AD28" s="16"/>
      <c r="AE28" s="15"/>
      <c r="AF28" s="17"/>
      <c r="AG28" s="17"/>
    </row>
    <row r="29" spans="2:33" s="26" customFormat="1" ht="15" x14ac:dyDescent="0.2">
      <c r="B29" s="29" t="s">
        <v>9</v>
      </c>
      <c r="C29" s="30"/>
      <c r="D29" s="30"/>
      <c r="E29" s="30"/>
      <c r="F29" s="30"/>
      <c r="G29" s="30"/>
      <c r="H29" s="30"/>
      <c r="I29" s="30"/>
      <c r="J29" s="30"/>
      <c r="K29" s="30"/>
      <c r="R29"/>
      <c r="S29" s="14"/>
      <c r="T29"/>
      <c r="U29" s="14"/>
      <c r="V29"/>
      <c r="W29" s="15"/>
      <c r="X29" s="16"/>
      <c r="Y29" s="17"/>
      <c r="Z29" s="14"/>
      <c r="AA29" s="14"/>
      <c r="AB29" s="15"/>
      <c r="AC29" s="15"/>
      <c r="AD29" s="16"/>
      <c r="AE29" s="15"/>
      <c r="AF29" s="17"/>
      <c r="AG29" s="17"/>
    </row>
    <row r="30" spans="2:33" s="26" customFormat="1" x14ac:dyDescent="0.2">
      <c r="B30" s="25" t="s">
        <v>10</v>
      </c>
      <c r="R30"/>
      <c r="S30" s="14"/>
      <c r="T30"/>
      <c r="U30" s="14"/>
      <c r="V30"/>
      <c r="W30" s="15"/>
      <c r="X30" s="16"/>
      <c r="Y30" s="17"/>
      <c r="Z30" s="14"/>
      <c r="AA30" s="14"/>
      <c r="AB30" s="15"/>
      <c r="AC30" s="15"/>
      <c r="AD30" s="16"/>
      <c r="AE30" s="15"/>
      <c r="AF30" s="17"/>
      <c r="AG30" s="17"/>
    </row>
    <row r="31" spans="2:33" x14ac:dyDescent="0.2">
      <c r="B31" s="25" t="s">
        <v>11</v>
      </c>
      <c r="C31" s="26"/>
      <c r="F31" s="26"/>
      <c r="I31" s="26"/>
    </row>
    <row r="33" spans="1:34" ht="18" customHeight="1" thickBot="1" x14ac:dyDescent="0.25">
      <c r="A33" s="98">
        <v>45942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</row>
    <row r="34" spans="1:34" ht="18" customHeight="1" thickBot="1" x14ac:dyDescent="0.25">
      <c r="A34" s="86" t="s">
        <v>12</v>
      </c>
      <c r="B34" s="99">
        <v>0.51041666666666663</v>
      </c>
      <c r="C34" s="100"/>
      <c r="D34" s="101"/>
      <c r="E34" s="99">
        <v>0.52430555555555558</v>
      </c>
      <c r="F34" s="100"/>
      <c r="G34" s="101"/>
      <c r="H34" s="99">
        <v>0.53819444444444442</v>
      </c>
      <c r="I34" s="100"/>
      <c r="J34" s="101"/>
      <c r="K34" s="99">
        <v>0.55208333333333337</v>
      </c>
      <c r="L34" s="100"/>
      <c r="M34" s="101"/>
      <c r="N34" s="99">
        <v>0.56597222222222221</v>
      </c>
      <c r="O34" s="100"/>
      <c r="P34" s="101"/>
    </row>
    <row r="35" spans="1:34" ht="18" customHeight="1" x14ac:dyDescent="0.2">
      <c r="A35" s="32" t="s">
        <v>13</v>
      </c>
      <c r="B35" s="87">
        <v>3</v>
      </c>
      <c r="C35" s="80" t="s">
        <v>14</v>
      </c>
      <c r="D35" s="75">
        <v>4</v>
      </c>
      <c r="E35" s="73">
        <v>6</v>
      </c>
      <c r="F35" s="80" t="s">
        <v>14</v>
      </c>
      <c r="G35" s="92">
        <v>8</v>
      </c>
      <c r="H35" s="87">
        <v>1</v>
      </c>
      <c r="I35" s="80" t="s">
        <v>14</v>
      </c>
      <c r="J35" s="75">
        <v>4</v>
      </c>
      <c r="K35" s="73">
        <v>3</v>
      </c>
      <c r="L35" s="80" t="s">
        <v>14</v>
      </c>
      <c r="M35" s="92">
        <v>7</v>
      </c>
      <c r="N35" s="87">
        <v>9</v>
      </c>
      <c r="O35" s="80" t="s">
        <v>14</v>
      </c>
      <c r="P35" s="75">
        <v>14</v>
      </c>
    </row>
    <row r="36" spans="1:34" ht="18" customHeight="1" x14ac:dyDescent="0.2">
      <c r="A36" s="35" t="s">
        <v>15</v>
      </c>
      <c r="B36" s="76">
        <v>11</v>
      </c>
      <c r="C36" s="74" t="s">
        <v>14</v>
      </c>
      <c r="D36" s="88">
        <v>12</v>
      </c>
      <c r="E36" s="73">
        <v>14</v>
      </c>
      <c r="F36" s="74" t="s">
        <v>14</v>
      </c>
      <c r="G36" s="95">
        <v>16</v>
      </c>
      <c r="H36" s="87">
        <v>5</v>
      </c>
      <c r="I36" s="74" t="s">
        <v>14</v>
      </c>
      <c r="J36" s="75">
        <v>8</v>
      </c>
      <c r="K36" s="87">
        <v>4</v>
      </c>
      <c r="L36" s="74" t="s">
        <v>14</v>
      </c>
      <c r="M36" s="75">
        <v>8</v>
      </c>
      <c r="N36" s="87">
        <v>2</v>
      </c>
      <c r="O36" s="74" t="s">
        <v>14</v>
      </c>
      <c r="P36" s="75">
        <v>7</v>
      </c>
      <c r="R36" s="37">
        <f>SUM(S36:AH36)</f>
        <v>10</v>
      </c>
      <c r="S36" s="38">
        <f>COUNTIF(B36:P36,S1)</f>
        <v>0</v>
      </c>
      <c r="T36" s="37">
        <f>COUNTIF(B36:P36,T1)</f>
        <v>1</v>
      </c>
      <c r="U36" s="38">
        <f>COUNTIF(B36:P36,U1)</f>
        <v>0</v>
      </c>
      <c r="V36" s="37">
        <f>COUNTIF(B36:P36,V1)</f>
        <v>1</v>
      </c>
      <c r="W36" s="39">
        <f>COUNTIF(B36:P36,W1)</f>
        <v>1</v>
      </c>
      <c r="X36" s="40">
        <f>COUNTIF(B36:P36,X1)</f>
        <v>0</v>
      </c>
      <c r="Y36" s="41">
        <f>COUNTIF(B36:P36,Y1)</f>
        <v>1</v>
      </c>
      <c r="Z36" s="38">
        <f>COUNTIF(B36:P36,Z1)</f>
        <v>2</v>
      </c>
      <c r="AA36" s="38">
        <f>COUNTIF(B36:P36,AAI)</f>
        <v>0</v>
      </c>
      <c r="AB36" s="39">
        <f>COUNTIF(B36:P36,AB1)</f>
        <v>0</v>
      </c>
      <c r="AC36" s="39">
        <f>COUNTIF(B36:P36,AC1)</f>
        <v>1</v>
      </c>
      <c r="AD36" s="40">
        <f>COUNTIF(B36:P36,AD1)</f>
        <v>1</v>
      </c>
      <c r="AE36" s="39">
        <f>COUNTIF(B36:P36,AE1)</f>
        <v>0</v>
      </c>
      <c r="AF36" s="41">
        <f>COUNTIF(B36:P36,AF1)</f>
        <v>1</v>
      </c>
      <c r="AG36" s="41">
        <f>COUNTIF(B36:P36,AG1)</f>
        <v>0</v>
      </c>
      <c r="AH36" s="37">
        <f>COUNTIF(B36:P36,AH1)</f>
        <v>1</v>
      </c>
    </row>
    <row r="37" spans="1:34" ht="18" customHeight="1" x14ac:dyDescent="0.2">
      <c r="A37" s="42" t="s">
        <v>16</v>
      </c>
      <c r="B37" s="78">
        <v>5</v>
      </c>
      <c r="C37" s="74" t="s">
        <v>14</v>
      </c>
      <c r="D37" s="89">
        <v>6</v>
      </c>
      <c r="E37" s="73">
        <v>10</v>
      </c>
      <c r="F37" s="74" t="s">
        <v>14</v>
      </c>
      <c r="G37" s="92">
        <v>12</v>
      </c>
      <c r="H37" s="87">
        <v>2</v>
      </c>
      <c r="I37" s="74" t="s">
        <v>14</v>
      </c>
      <c r="J37" s="75">
        <v>3</v>
      </c>
      <c r="K37" s="94">
        <v>9</v>
      </c>
      <c r="L37" s="74" t="s">
        <v>14</v>
      </c>
      <c r="M37" s="77">
        <v>13</v>
      </c>
      <c r="N37" s="76">
        <v>3</v>
      </c>
      <c r="O37" s="74" t="s">
        <v>14</v>
      </c>
      <c r="P37" s="88">
        <v>8</v>
      </c>
      <c r="Q37" s="22"/>
    </row>
    <row r="38" spans="1:34" ht="18" customHeight="1" x14ac:dyDescent="0.2">
      <c r="A38" s="42" t="s">
        <v>17</v>
      </c>
      <c r="B38" s="90">
        <v>7</v>
      </c>
      <c r="C38" s="74" t="s">
        <v>14</v>
      </c>
      <c r="D38" s="79">
        <v>8</v>
      </c>
      <c r="E38" s="90">
        <v>2</v>
      </c>
      <c r="F38" s="74" t="s">
        <v>14</v>
      </c>
      <c r="G38" s="79">
        <v>4</v>
      </c>
      <c r="H38" s="78">
        <v>6</v>
      </c>
      <c r="I38" s="74" t="s">
        <v>14</v>
      </c>
      <c r="J38" s="89">
        <v>7</v>
      </c>
      <c r="K38" s="90">
        <v>2</v>
      </c>
      <c r="L38" s="74" t="s">
        <v>14</v>
      </c>
      <c r="M38" s="79">
        <v>6</v>
      </c>
      <c r="N38" s="90">
        <v>1</v>
      </c>
      <c r="O38" s="74" t="s">
        <v>14</v>
      </c>
      <c r="P38" s="79">
        <v>6</v>
      </c>
    </row>
    <row r="39" spans="1:34" ht="18" customHeight="1" x14ac:dyDescent="0.2">
      <c r="A39" s="32" t="s">
        <v>18</v>
      </c>
      <c r="B39" s="73">
        <v>15</v>
      </c>
      <c r="C39" s="74" t="s">
        <v>14</v>
      </c>
      <c r="D39" s="95">
        <v>16</v>
      </c>
      <c r="E39" s="87">
        <v>1</v>
      </c>
      <c r="F39" s="74" t="s">
        <v>14</v>
      </c>
      <c r="G39" s="75">
        <v>3</v>
      </c>
      <c r="H39" s="73">
        <v>13</v>
      </c>
      <c r="I39" s="74" t="s">
        <v>14</v>
      </c>
      <c r="J39" s="95">
        <v>16</v>
      </c>
      <c r="K39" s="73">
        <v>12</v>
      </c>
      <c r="L39" s="74" t="s">
        <v>14</v>
      </c>
      <c r="M39" s="95">
        <v>16</v>
      </c>
      <c r="N39" s="73">
        <v>11</v>
      </c>
      <c r="O39" s="74" t="s">
        <v>14</v>
      </c>
      <c r="P39" s="95">
        <v>16</v>
      </c>
      <c r="R39" s="37">
        <f>SUM(S39:AH39)</f>
        <v>10</v>
      </c>
      <c r="S39" s="38">
        <f>COUNTIF(B39:P39,S1)</f>
        <v>1</v>
      </c>
      <c r="T39" s="37">
        <f>COUNTIF(B39:P39,T1)</f>
        <v>0</v>
      </c>
      <c r="U39" s="38">
        <f>COUNTIF(B39:P39,U1)</f>
        <v>1</v>
      </c>
      <c r="V39" s="37">
        <f>COUNTIF(B39:P39,V1)</f>
        <v>0</v>
      </c>
      <c r="W39" s="39">
        <f>COUNTIF(B39:P39,W1)</f>
        <v>0</v>
      </c>
      <c r="X39" s="40">
        <f>COUNTIF(B39:P39,X1)</f>
        <v>0</v>
      </c>
      <c r="Y39" s="41">
        <f>COUNTIF(B39:P39,Y1)</f>
        <v>0</v>
      </c>
      <c r="Z39" s="38">
        <f>COUNTIF(B39:P39,Z1)</f>
        <v>0</v>
      </c>
      <c r="AA39" s="38">
        <f>COUNTIF(B39:P39,AA1)</f>
        <v>0</v>
      </c>
      <c r="AB39" s="39">
        <f>COUNTIF(B39:P39,AB1)</f>
        <v>0</v>
      </c>
      <c r="AC39" s="39">
        <f>COUNTIF(B39:P39,AC1)</f>
        <v>1</v>
      </c>
      <c r="AD39" s="40">
        <f>COUNTIF(B39:P39,AD1)</f>
        <v>1</v>
      </c>
      <c r="AE39" s="39">
        <f>COUNTIF(B39:P39,AE1)</f>
        <v>1</v>
      </c>
      <c r="AF39" s="41">
        <f>COUNTIF(B39:P39,AF1)</f>
        <v>0</v>
      </c>
      <c r="AG39" s="41">
        <f>COUNTIF(B39:P39,AG1)</f>
        <v>1</v>
      </c>
      <c r="AH39" s="37">
        <f>COUNTIF(B39:P39,AH1)</f>
        <v>4</v>
      </c>
    </row>
    <row r="40" spans="1:34" ht="18" customHeight="1" x14ac:dyDescent="0.2">
      <c r="A40" s="42" t="s">
        <v>19</v>
      </c>
      <c r="B40" s="87">
        <v>13</v>
      </c>
      <c r="C40" s="74" t="s">
        <v>14</v>
      </c>
      <c r="D40" s="75">
        <v>14</v>
      </c>
      <c r="E40" s="76">
        <v>9</v>
      </c>
      <c r="F40" s="74" t="s">
        <v>14</v>
      </c>
      <c r="G40" s="88">
        <v>11</v>
      </c>
      <c r="H40" s="90">
        <v>9</v>
      </c>
      <c r="I40" s="74" t="s">
        <v>14</v>
      </c>
      <c r="J40" s="79">
        <v>12</v>
      </c>
      <c r="K40" s="90">
        <v>1</v>
      </c>
      <c r="L40" s="74" t="s">
        <v>14</v>
      </c>
      <c r="M40" s="79">
        <v>5</v>
      </c>
      <c r="N40" s="90">
        <v>12</v>
      </c>
      <c r="O40" s="74" t="s">
        <v>14</v>
      </c>
      <c r="P40" s="79">
        <v>13</v>
      </c>
      <c r="Q40" s="22"/>
      <c r="R40" s="37"/>
      <c r="S40" s="38"/>
      <c r="T40" s="37"/>
      <c r="U40" s="38"/>
      <c r="V40" s="37"/>
      <c r="W40" s="39"/>
      <c r="X40" s="40"/>
      <c r="Y40" s="41"/>
      <c r="Z40" s="38"/>
      <c r="AA40" s="38"/>
      <c r="AB40" s="39"/>
      <c r="AC40" s="39"/>
      <c r="AD40" s="40"/>
      <c r="AE40" s="39"/>
      <c r="AF40" s="41"/>
      <c r="AG40" s="41"/>
      <c r="AH40" s="37"/>
    </row>
    <row r="41" spans="1:34" ht="18" customHeight="1" x14ac:dyDescent="0.2">
      <c r="A41" s="44" t="s">
        <v>20</v>
      </c>
      <c r="B41" s="87">
        <v>1</v>
      </c>
      <c r="C41" s="45" t="s">
        <v>14</v>
      </c>
      <c r="D41" s="48">
        <v>2</v>
      </c>
      <c r="E41" s="90">
        <v>13</v>
      </c>
      <c r="F41" s="47" t="s">
        <v>14</v>
      </c>
      <c r="G41" s="57">
        <v>15</v>
      </c>
      <c r="H41" s="44">
        <v>14</v>
      </c>
      <c r="I41" s="45" t="s">
        <v>14</v>
      </c>
      <c r="J41" s="92">
        <v>15</v>
      </c>
      <c r="K41" s="87">
        <v>11</v>
      </c>
      <c r="L41" s="45" t="s">
        <v>14</v>
      </c>
      <c r="M41" s="48">
        <v>15</v>
      </c>
      <c r="N41" s="44">
        <v>10</v>
      </c>
      <c r="O41" s="47" t="s">
        <v>14</v>
      </c>
      <c r="P41" s="92">
        <v>15</v>
      </c>
      <c r="Q41" s="49"/>
      <c r="R41" s="37">
        <f>SUM(S41:AH41)</f>
        <v>10</v>
      </c>
      <c r="S41" s="38">
        <f>COUNTIF(B41:P41,S1)</f>
        <v>1</v>
      </c>
      <c r="T41" s="37">
        <f>COUNTIF(B41:P41,T1)</f>
        <v>1</v>
      </c>
      <c r="U41" s="38">
        <f>COUNTIF(B41:P41,U1)</f>
        <v>0</v>
      </c>
      <c r="V41" s="37">
        <f>COUNTIF(B41:P41,V1)</f>
        <v>0</v>
      </c>
      <c r="W41" s="39">
        <f>COUNTIF(B41:P41,W1)</f>
        <v>0</v>
      </c>
      <c r="X41" s="40">
        <f>COUNTIF(B41:P41,X1)</f>
        <v>0</v>
      </c>
      <c r="Y41" s="41">
        <f>COUNTIF(B41:P41,Y1)</f>
        <v>0</v>
      </c>
      <c r="Z41" s="38">
        <f>COUNTIF(B41:P41,Z1)</f>
        <v>0</v>
      </c>
      <c r="AA41" s="38">
        <f>COUNTIF(B41:P41,AA1)</f>
        <v>0</v>
      </c>
      <c r="AB41" s="39">
        <f>COUNTIF(B41:P41,AB1)</f>
        <v>1</v>
      </c>
      <c r="AC41" s="39">
        <f>COUNTIF(B41:P41,AC1)</f>
        <v>1</v>
      </c>
      <c r="AD41" s="40">
        <f>COUNTIF(B41:P41,AD1)</f>
        <v>0</v>
      </c>
      <c r="AE41" s="39">
        <f>COUNTIF(B41:P41,AE1)</f>
        <v>1</v>
      </c>
      <c r="AF41" s="41">
        <f>COUNTIF(B41:P41,AF1)</f>
        <v>1</v>
      </c>
      <c r="AG41" s="41">
        <f>COUNTIF(B41:P41,AG1)</f>
        <v>4</v>
      </c>
      <c r="AH41" s="37">
        <f>COUNTIF(B41:P41,AH1)</f>
        <v>0</v>
      </c>
    </row>
    <row r="42" spans="1:34" ht="18" customHeight="1" thickBot="1" x14ac:dyDescent="0.25">
      <c r="A42" s="50" t="s">
        <v>21</v>
      </c>
      <c r="B42" s="91">
        <v>9</v>
      </c>
      <c r="C42" s="51" t="s">
        <v>14</v>
      </c>
      <c r="D42" s="52">
        <v>10</v>
      </c>
      <c r="E42" s="50">
        <v>5</v>
      </c>
      <c r="F42" s="51" t="s">
        <v>14</v>
      </c>
      <c r="G42" s="93">
        <v>7</v>
      </c>
      <c r="H42" s="50">
        <v>10</v>
      </c>
      <c r="I42" s="51" t="s">
        <v>14</v>
      </c>
      <c r="J42" s="93">
        <v>11</v>
      </c>
      <c r="K42" s="50">
        <v>10</v>
      </c>
      <c r="L42" s="51" t="s">
        <v>14</v>
      </c>
      <c r="M42" s="93">
        <v>14</v>
      </c>
      <c r="N42" s="91">
        <v>4</v>
      </c>
      <c r="O42" s="51" t="s">
        <v>14</v>
      </c>
      <c r="P42" s="52">
        <v>5</v>
      </c>
      <c r="Q42" s="49"/>
      <c r="R42" s="37">
        <f>SUM(S42:AH42)</f>
        <v>10</v>
      </c>
      <c r="S42" s="38">
        <f>COUNTIF(B42:P42,S1)</f>
        <v>0</v>
      </c>
      <c r="T42" s="37">
        <f>COUNTIF(B42:P42,T1)</f>
        <v>0</v>
      </c>
      <c r="U42" s="38">
        <f>COUNTIF(B42:P42,U1)</f>
        <v>0</v>
      </c>
      <c r="V42" s="37">
        <f>COUNTIF(B42:P42,V1)</f>
        <v>1</v>
      </c>
      <c r="W42" s="39">
        <f>COUNTIF(B42:P42,W1)</f>
        <v>2</v>
      </c>
      <c r="X42" s="40">
        <f>COUNTIF(B42:P42,X1)</f>
        <v>0</v>
      </c>
      <c r="Y42" s="41">
        <f>COUNTIF(B42:P42,Y1)</f>
        <v>1</v>
      </c>
      <c r="Z42" s="38">
        <f>COUNTIF(B42:P42,Z1)</f>
        <v>0</v>
      </c>
      <c r="AA42" s="38">
        <f>COUNTIF(B42:P42,AA1)</f>
        <v>1</v>
      </c>
      <c r="AB42" s="39">
        <f>COUNTIF(B42:P42,AB1)</f>
        <v>3</v>
      </c>
      <c r="AC42" s="39">
        <f>COUNTIF(B42:P42,AC1)</f>
        <v>1</v>
      </c>
      <c r="AD42" s="40">
        <f>COUNTIF(B42:P42,AD1)</f>
        <v>0</v>
      </c>
      <c r="AE42" s="39">
        <f>COUNTIF(B42:P42,AE1)</f>
        <v>0</v>
      </c>
      <c r="AF42" s="41">
        <f>COUNTIF(B42:P42,AF1)</f>
        <v>1</v>
      </c>
      <c r="AG42" s="41">
        <f>COUNTIF(B42:P42,AG1)</f>
        <v>0</v>
      </c>
      <c r="AH42" s="37">
        <f>COUNTIF(B42:P42,AH1)</f>
        <v>0</v>
      </c>
    </row>
    <row r="43" spans="1:34" ht="18" customHeigh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 t="s">
        <v>26</v>
      </c>
      <c r="Q43" s="49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ht="18" customHeight="1" thickBot="1" x14ac:dyDescent="0.25">
      <c r="A44" s="98">
        <f>A33+7</f>
        <v>45949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R44" s="37"/>
    </row>
    <row r="45" spans="1:34" ht="18" customHeight="1" thickBot="1" x14ac:dyDescent="0.25">
      <c r="A45" s="86" t="s">
        <v>12</v>
      </c>
      <c r="B45" s="99">
        <v>0.51041666666666663</v>
      </c>
      <c r="C45" s="100"/>
      <c r="D45" s="101"/>
      <c r="E45" s="99">
        <v>0.52430555555555558</v>
      </c>
      <c r="F45" s="100"/>
      <c r="G45" s="101"/>
      <c r="H45" s="99">
        <v>0.53819444444444442</v>
      </c>
      <c r="I45" s="100"/>
      <c r="J45" s="101"/>
      <c r="K45" s="99">
        <v>0.55208333333333337</v>
      </c>
      <c r="L45" s="100"/>
      <c r="M45" s="101"/>
      <c r="N45" s="99">
        <v>0.56597222222222221</v>
      </c>
      <c r="O45" s="100"/>
      <c r="P45" s="101"/>
      <c r="R45" s="37"/>
    </row>
    <row r="46" spans="1:34" ht="15" x14ac:dyDescent="0.2">
      <c r="A46" s="32" t="s">
        <v>13</v>
      </c>
      <c r="B46" s="105">
        <v>10</v>
      </c>
      <c r="C46" s="74" t="s">
        <v>14</v>
      </c>
      <c r="D46" s="114">
        <v>16</v>
      </c>
      <c r="E46" s="90">
        <v>3</v>
      </c>
      <c r="F46" s="74" t="s">
        <v>14</v>
      </c>
      <c r="G46" s="79">
        <v>10</v>
      </c>
      <c r="H46" s="115">
        <v>7</v>
      </c>
      <c r="I46" s="74" t="s">
        <v>14</v>
      </c>
      <c r="J46" s="106">
        <v>15</v>
      </c>
      <c r="K46" s="115">
        <v>1</v>
      </c>
      <c r="L46" s="74" t="s">
        <v>14</v>
      </c>
      <c r="M46" s="106">
        <v>10</v>
      </c>
      <c r="N46" s="105">
        <v>6</v>
      </c>
      <c r="O46" s="74" t="s">
        <v>14</v>
      </c>
      <c r="P46" s="114">
        <v>16</v>
      </c>
      <c r="R46" s="37"/>
      <c r="S46" s="38"/>
      <c r="T46" s="37"/>
      <c r="U46" s="38"/>
      <c r="V46" s="37"/>
      <c r="W46" s="39"/>
      <c r="X46" s="40"/>
      <c r="Y46" s="41"/>
      <c r="Z46" s="38"/>
      <c r="AA46" s="38"/>
      <c r="AB46" s="39"/>
      <c r="AC46" s="39"/>
      <c r="AD46" s="40"/>
      <c r="AE46" s="39"/>
      <c r="AF46" s="41"/>
    </row>
    <row r="47" spans="1:34" ht="18" customHeight="1" x14ac:dyDescent="0.2">
      <c r="A47" s="32" t="s">
        <v>15</v>
      </c>
      <c r="B47" s="87">
        <v>3</v>
      </c>
      <c r="C47" s="80" t="s">
        <v>14</v>
      </c>
      <c r="D47" s="75">
        <v>5</v>
      </c>
      <c r="E47" s="87">
        <v>5</v>
      </c>
      <c r="F47" s="80" t="s">
        <v>14</v>
      </c>
      <c r="G47" s="75">
        <v>12</v>
      </c>
      <c r="H47" s="73">
        <v>1</v>
      </c>
      <c r="I47" s="80" t="s">
        <v>14</v>
      </c>
      <c r="J47" s="92">
        <v>9</v>
      </c>
      <c r="K47" s="87">
        <v>4</v>
      </c>
      <c r="L47" s="80" t="s">
        <v>14</v>
      </c>
      <c r="M47" s="75">
        <v>13</v>
      </c>
      <c r="N47" s="87">
        <v>8</v>
      </c>
      <c r="O47" s="80" t="s">
        <v>14</v>
      </c>
      <c r="P47" s="75">
        <v>10</v>
      </c>
      <c r="R47" s="37">
        <f>SUM(S47:AH47)</f>
        <v>10</v>
      </c>
      <c r="S47" s="38">
        <f>COUNTIF(B47:P47,S1)</f>
        <v>1</v>
      </c>
      <c r="T47" s="37">
        <f>COUNTIF(B47:P47,T1)</f>
        <v>0</v>
      </c>
      <c r="U47" s="38">
        <f>COUNTIF(B47:P47,U1)</f>
        <v>1</v>
      </c>
      <c r="V47" s="37">
        <f>COUNTIF(B47:P47,V1)</f>
        <v>1</v>
      </c>
      <c r="W47" s="39">
        <f>COUNTIF(B47:P47,W1)</f>
        <v>2</v>
      </c>
      <c r="X47" s="40">
        <f>COUNTIF(B47:P47,X1)</f>
        <v>0</v>
      </c>
      <c r="Y47" s="41">
        <f>COUNTIF(B47:P47,Y1)</f>
        <v>0</v>
      </c>
      <c r="Z47" s="38">
        <f>COUNTIF(B47:P47,Z1)</f>
        <v>1</v>
      </c>
      <c r="AA47" s="38">
        <f>COUNTIF(B47:P47,AA1)</f>
        <v>1</v>
      </c>
      <c r="AB47" s="39">
        <f>COUNTIF(B47:P47,AB1)</f>
        <v>1</v>
      </c>
      <c r="AC47" s="39">
        <f>COUNTIF(B47:P47,AC1)</f>
        <v>0</v>
      </c>
      <c r="AD47" s="40">
        <f>COUNTIF(B47:P47,AD1)</f>
        <v>1</v>
      </c>
      <c r="AE47" s="39">
        <f>COUNTIF(B47:P47,AE1)</f>
        <v>1</v>
      </c>
      <c r="AF47" s="41">
        <f>COUNTIF(B47:P47,AF1)</f>
        <v>0</v>
      </c>
      <c r="AG47" s="41">
        <f>COUNTIF(B47:P47,AG1)</f>
        <v>0</v>
      </c>
      <c r="AH47" s="37">
        <f>COUNTIF(B47:P47,AH1)</f>
        <v>0</v>
      </c>
    </row>
    <row r="48" spans="1:34" ht="18" customHeight="1" x14ac:dyDescent="0.2">
      <c r="A48" s="42" t="s">
        <v>16</v>
      </c>
      <c r="B48" s="94">
        <v>9</v>
      </c>
      <c r="C48" s="81" t="s">
        <v>14</v>
      </c>
      <c r="D48" s="77">
        <v>15</v>
      </c>
      <c r="E48" s="87">
        <v>4</v>
      </c>
      <c r="F48" s="80" t="s">
        <v>14</v>
      </c>
      <c r="G48" s="75">
        <v>11</v>
      </c>
      <c r="H48" s="76">
        <v>4</v>
      </c>
      <c r="I48" s="81" t="s">
        <v>14</v>
      </c>
      <c r="J48" s="88">
        <v>12</v>
      </c>
      <c r="K48" s="76">
        <v>7</v>
      </c>
      <c r="L48" s="81" t="s">
        <v>14</v>
      </c>
      <c r="M48" s="88">
        <v>16</v>
      </c>
      <c r="N48" s="94">
        <v>4</v>
      </c>
      <c r="O48" s="81" t="s">
        <v>14</v>
      </c>
      <c r="P48" s="77">
        <v>14</v>
      </c>
      <c r="R48" s="37"/>
      <c r="S48" s="38"/>
      <c r="T48" s="37"/>
      <c r="U48" s="38"/>
      <c r="V48" s="37"/>
      <c r="W48" s="39"/>
      <c r="X48" s="40"/>
      <c r="Y48" s="41"/>
      <c r="Z48" s="38"/>
      <c r="AA48" s="38"/>
      <c r="AB48" s="39"/>
      <c r="AC48" s="39"/>
      <c r="AD48" s="40"/>
      <c r="AE48" s="39"/>
      <c r="AF48" s="41"/>
    </row>
    <row r="49" spans="1:34" s="37" customFormat="1" ht="18" customHeight="1" x14ac:dyDescent="0.2">
      <c r="A49" s="42" t="s">
        <v>17</v>
      </c>
      <c r="B49" s="90">
        <v>2</v>
      </c>
      <c r="C49" s="74" t="s">
        <v>14</v>
      </c>
      <c r="D49" s="79">
        <v>8</v>
      </c>
      <c r="E49" s="90">
        <v>1</v>
      </c>
      <c r="F49" s="74" t="s">
        <v>14</v>
      </c>
      <c r="G49" s="79">
        <v>16</v>
      </c>
      <c r="H49" s="90">
        <v>6</v>
      </c>
      <c r="I49" s="74" t="s">
        <v>14</v>
      </c>
      <c r="J49" s="79">
        <v>14</v>
      </c>
      <c r="K49" s="90">
        <v>8</v>
      </c>
      <c r="L49" s="74" t="s">
        <v>14</v>
      </c>
      <c r="M49" s="79">
        <v>9</v>
      </c>
      <c r="N49" s="78">
        <v>7</v>
      </c>
      <c r="O49" s="74" t="s">
        <v>14</v>
      </c>
      <c r="P49" s="89">
        <v>9</v>
      </c>
      <c r="S49" s="38"/>
      <c r="U49" s="38"/>
      <c r="W49" s="39"/>
      <c r="X49" s="40"/>
      <c r="Y49" s="41"/>
      <c r="Z49" s="38"/>
      <c r="AA49" s="38"/>
      <c r="AB49" s="39"/>
      <c r="AC49" s="39"/>
      <c r="AD49" s="40"/>
      <c r="AE49" s="39"/>
      <c r="AF49" s="41"/>
      <c r="AG49" s="41"/>
    </row>
    <row r="50" spans="1:34" s="37" customFormat="1" ht="18" customHeight="1" x14ac:dyDescent="0.2">
      <c r="A50" s="32" t="s">
        <v>18</v>
      </c>
      <c r="B50" s="87">
        <v>4</v>
      </c>
      <c r="C50" s="80" t="s">
        <v>14</v>
      </c>
      <c r="D50" s="75">
        <v>6</v>
      </c>
      <c r="E50" s="87">
        <v>8</v>
      </c>
      <c r="F50" s="80" t="s">
        <v>14</v>
      </c>
      <c r="G50" s="75">
        <v>15</v>
      </c>
      <c r="H50" s="87">
        <v>2</v>
      </c>
      <c r="I50" s="80" t="s">
        <v>14</v>
      </c>
      <c r="J50" s="75">
        <v>10</v>
      </c>
      <c r="K50" s="87">
        <v>6</v>
      </c>
      <c r="L50" s="80" t="s">
        <v>14</v>
      </c>
      <c r="M50" s="75">
        <v>15</v>
      </c>
      <c r="N50" s="87">
        <v>2</v>
      </c>
      <c r="O50" s="80" t="s">
        <v>14</v>
      </c>
      <c r="P50" s="75">
        <v>12</v>
      </c>
      <c r="R50" s="37">
        <f>SUM(S50:AH50)</f>
        <v>10</v>
      </c>
      <c r="S50" s="38">
        <f>COUNTIF(B50:P50,S1)</f>
        <v>0</v>
      </c>
      <c r="T50" s="37">
        <f>COUNTIF(B50:P50,T1)</f>
        <v>2</v>
      </c>
      <c r="U50" s="38">
        <f>COUNTIF(B50:P50,U1)</f>
        <v>0</v>
      </c>
      <c r="V50" s="37">
        <f>COUNTIF(B50:P50,V1)</f>
        <v>1</v>
      </c>
      <c r="W50" s="39">
        <f>COUNTIF(B50:P50,W1)</f>
        <v>0</v>
      </c>
      <c r="X50" s="40">
        <f>COUNTIF(B50:P50,X1)</f>
        <v>2</v>
      </c>
      <c r="Y50" s="41">
        <f>COUNTIF(B50:P50,Y1)</f>
        <v>0</v>
      </c>
      <c r="Z50" s="38">
        <f>COUNTIF(B50:P50,Z1)</f>
        <v>1</v>
      </c>
      <c r="AA50" s="38">
        <f>COUNTIF(B50:P50,AA1)</f>
        <v>0</v>
      </c>
      <c r="AB50" s="39">
        <f>COUNTIF(B50:P50,AB1)</f>
        <v>1</v>
      </c>
      <c r="AC50" s="39">
        <f>COUNTIF(B50:P50,AC1)</f>
        <v>0</v>
      </c>
      <c r="AD50" s="40">
        <f>COUNTIF(B50:P50,AD1)</f>
        <v>1</v>
      </c>
      <c r="AE50" s="39">
        <f>COUNTIF(B50:P50,AE1)</f>
        <v>0</v>
      </c>
      <c r="AF50" s="41">
        <f>COUNTIF(B50:P50,AF1)</f>
        <v>0</v>
      </c>
      <c r="AG50" s="41">
        <f>COUNTIF(B50:P50,AG1)</f>
        <v>2</v>
      </c>
      <c r="AH50" s="37">
        <f>COUNTIF(B50:P50,AH1)</f>
        <v>0</v>
      </c>
    </row>
    <row r="51" spans="1:34" s="37" customFormat="1" ht="18" customHeight="1" x14ac:dyDescent="0.2">
      <c r="A51" s="42" t="s">
        <v>19</v>
      </c>
      <c r="B51" s="90">
        <v>11</v>
      </c>
      <c r="C51" s="74" t="s">
        <v>14</v>
      </c>
      <c r="D51" s="79">
        <v>13</v>
      </c>
      <c r="E51" s="78">
        <v>2</v>
      </c>
      <c r="F51" s="74" t="s">
        <v>14</v>
      </c>
      <c r="G51" s="89">
        <v>9</v>
      </c>
      <c r="H51" s="78">
        <v>5</v>
      </c>
      <c r="I51" s="74" t="s">
        <v>14</v>
      </c>
      <c r="J51" s="89">
        <v>13</v>
      </c>
      <c r="K51" s="87">
        <v>3</v>
      </c>
      <c r="L51" s="80" t="s">
        <v>14</v>
      </c>
      <c r="M51" s="75">
        <v>12</v>
      </c>
      <c r="N51" s="73">
        <v>5</v>
      </c>
      <c r="O51" s="80" t="s">
        <v>14</v>
      </c>
      <c r="P51" s="92">
        <v>15</v>
      </c>
      <c r="S51" s="38"/>
      <c r="U51" s="38"/>
      <c r="W51" s="39"/>
      <c r="X51" s="40"/>
      <c r="Y51" s="41"/>
      <c r="Z51" s="38"/>
      <c r="AA51" s="38"/>
      <c r="AB51" s="39"/>
      <c r="AC51" s="39"/>
      <c r="AD51" s="40"/>
      <c r="AE51" s="39"/>
      <c r="AF51" s="41"/>
      <c r="AG51" s="41"/>
    </row>
    <row r="52" spans="1:34" s="37" customFormat="1" ht="18" customHeight="1" x14ac:dyDescent="0.2">
      <c r="A52" s="44" t="s">
        <v>20</v>
      </c>
      <c r="B52" s="87">
        <v>1</v>
      </c>
      <c r="C52" s="45" t="s">
        <v>14</v>
      </c>
      <c r="D52" s="48">
        <v>7</v>
      </c>
      <c r="E52" s="87">
        <v>7</v>
      </c>
      <c r="F52" s="45" t="s">
        <v>14</v>
      </c>
      <c r="G52" s="48">
        <v>14</v>
      </c>
      <c r="H52" s="44">
        <v>3</v>
      </c>
      <c r="I52" s="45" t="s">
        <v>14</v>
      </c>
      <c r="J52" s="92">
        <v>11</v>
      </c>
      <c r="K52" s="90">
        <v>2</v>
      </c>
      <c r="L52" s="47" t="s">
        <v>14</v>
      </c>
      <c r="M52" s="57">
        <v>11</v>
      </c>
      <c r="N52" s="46">
        <v>3</v>
      </c>
      <c r="O52" s="47" t="s">
        <v>14</v>
      </c>
      <c r="P52" s="89">
        <v>13</v>
      </c>
      <c r="R52" s="37">
        <f>SUM(S52:AH52)</f>
        <v>10</v>
      </c>
      <c r="S52" s="38">
        <f>COUNTIF(B52:P52,S1)</f>
        <v>1</v>
      </c>
      <c r="T52" s="37">
        <f>COUNTIF(B52:P52,T1)</f>
        <v>1</v>
      </c>
      <c r="U52" s="38">
        <f>COUNTIF(B52:P52,U1)</f>
        <v>2</v>
      </c>
      <c r="V52" s="37">
        <f>COUNTIF(B52:P52,V1)</f>
        <v>0</v>
      </c>
      <c r="W52" s="39">
        <f>COUNTIF(B52:P52,W1)</f>
        <v>0</v>
      </c>
      <c r="X52" s="40">
        <f>COUNTIF(B52:P52,X1)</f>
        <v>0</v>
      </c>
      <c r="Y52" s="41">
        <f>COUNTIF(B52:P52,Y1)</f>
        <v>2</v>
      </c>
      <c r="Z52" s="38">
        <f>COUNTIF(B52:P52,Z1)</f>
        <v>0</v>
      </c>
      <c r="AA52" s="38">
        <f>COUNTIF(B52:P52,AA1)</f>
        <v>0</v>
      </c>
      <c r="AB52" s="39">
        <f>COUNTIF(B52:P52,AB1)</f>
        <v>0</v>
      </c>
      <c r="AC52" s="39">
        <f>COUNTIF(B52:P52,AC1)</f>
        <v>2</v>
      </c>
      <c r="AD52" s="40">
        <f>COUNTIF(B52:P52,AD1)</f>
        <v>0</v>
      </c>
      <c r="AE52" s="39">
        <f>COUNTIF(B52:P52,AE1)</f>
        <v>1</v>
      </c>
      <c r="AF52" s="41">
        <f>COUNTIF(B52:P52,AF1)</f>
        <v>1</v>
      </c>
      <c r="AG52" s="41">
        <f>COUNTIF(B52:P52,AG1)</f>
        <v>0</v>
      </c>
      <c r="AH52" s="37">
        <f>COUNTIF(B52:P52,AH1)</f>
        <v>0</v>
      </c>
    </row>
    <row r="53" spans="1:34" s="37" customFormat="1" ht="18" customHeight="1" thickBot="1" x14ac:dyDescent="0.25">
      <c r="A53" s="50" t="s">
        <v>21</v>
      </c>
      <c r="B53" s="91">
        <v>12</v>
      </c>
      <c r="C53" s="51" t="s">
        <v>14</v>
      </c>
      <c r="D53" s="52">
        <v>14</v>
      </c>
      <c r="E53" s="50">
        <v>6</v>
      </c>
      <c r="F53" s="51" t="s">
        <v>14</v>
      </c>
      <c r="G53" s="93">
        <v>13</v>
      </c>
      <c r="H53" s="91">
        <v>8</v>
      </c>
      <c r="I53" s="51" t="s">
        <v>14</v>
      </c>
      <c r="J53" s="52">
        <v>16</v>
      </c>
      <c r="K53" s="91">
        <v>5</v>
      </c>
      <c r="L53" s="51" t="s">
        <v>14</v>
      </c>
      <c r="M53" s="52">
        <v>14</v>
      </c>
      <c r="N53" s="91">
        <v>1</v>
      </c>
      <c r="O53" s="51" t="s">
        <v>14</v>
      </c>
      <c r="P53" s="52">
        <v>11</v>
      </c>
      <c r="R53" s="37">
        <f>SUM(S53:AH53)</f>
        <v>10</v>
      </c>
      <c r="S53" s="38">
        <f>COUNTIF(B53:P53,S1)</f>
        <v>1</v>
      </c>
      <c r="T53" s="37">
        <f>COUNTIF(B53:P53,T1)</f>
        <v>0</v>
      </c>
      <c r="U53" s="38">
        <f>COUNTIF(B53:P53,U1)</f>
        <v>0</v>
      </c>
      <c r="V53" s="37">
        <f>COUNTIF(B53:P53,V1)</f>
        <v>0</v>
      </c>
      <c r="W53" s="39">
        <f>COUNTIF(B53:P53,W1)</f>
        <v>1</v>
      </c>
      <c r="X53" s="40">
        <f>COUNTIF(B53:P53,X1)</f>
        <v>1</v>
      </c>
      <c r="Y53" s="41">
        <f>COUNTIF(B53:P53,Y1)</f>
        <v>0</v>
      </c>
      <c r="Z53" s="38">
        <f>COUNTIF(B53:P53,Z1)</f>
        <v>1</v>
      </c>
      <c r="AA53" s="38">
        <f>COUNTIF(B53:P53,AA1)</f>
        <v>0</v>
      </c>
      <c r="AB53" s="39">
        <f>COUNTIF(B53:P53,AB1)</f>
        <v>0</v>
      </c>
      <c r="AC53" s="39">
        <f>COUNTIF(B53:P53,AC1)</f>
        <v>1</v>
      </c>
      <c r="AD53" s="40">
        <f>COUNTIF(B53:P53,AD1)</f>
        <v>1</v>
      </c>
      <c r="AE53" s="39">
        <f>COUNTIF(B53:P53,AE1)</f>
        <v>1</v>
      </c>
      <c r="AF53" s="41">
        <f>COUNTIF(B53:P53,AF1)</f>
        <v>2</v>
      </c>
      <c r="AG53" s="41">
        <f>COUNTIF(B53:P53,AG1)</f>
        <v>0</v>
      </c>
      <c r="AH53" s="37">
        <f>COUNTIF(B53:P53,AH1)</f>
        <v>1</v>
      </c>
    </row>
    <row r="54" spans="1:34" s="84" customFormat="1" ht="18" customHeight="1" x14ac:dyDescent="0.2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 t="s">
        <v>26</v>
      </c>
    </row>
    <row r="55" spans="1:34" s="37" customFormat="1" ht="18" customHeight="1" thickBot="1" x14ac:dyDescent="0.25">
      <c r="A55" s="98">
        <f>A44+7</f>
        <v>45956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S55" s="38"/>
      <c r="U55" s="38"/>
      <c r="W55" s="39"/>
      <c r="X55" s="40"/>
      <c r="Y55" s="41"/>
      <c r="Z55" s="38"/>
      <c r="AA55" s="38"/>
      <c r="AB55" s="39"/>
      <c r="AC55" s="39"/>
      <c r="AD55" s="40"/>
      <c r="AE55" s="39"/>
      <c r="AF55" s="41"/>
      <c r="AG55" s="41"/>
    </row>
    <row r="56" spans="1:34" s="37" customFormat="1" ht="18" customHeight="1" thickBot="1" x14ac:dyDescent="0.25">
      <c r="A56" s="86" t="s">
        <v>12</v>
      </c>
      <c r="B56" s="99">
        <v>0.51041666666666663</v>
      </c>
      <c r="C56" s="100"/>
      <c r="D56" s="101"/>
      <c r="E56" s="99">
        <v>0.52430555555555558</v>
      </c>
      <c r="F56" s="100"/>
      <c r="G56" s="101"/>
      <c r="H56" s="99">
        <v>0.53819444444444442</v>
      </c>
      <c r="I56" s="100"/>
      <c r="J56" s="101"/>
      <c r="K56" s="99">
        <v>0.55208333333333337</v>
      </c>
      <c r="L56" s="100"/>
      <c r="M56" s="101"/>
      <c r="N56" s="99">
        <v>0.56597222222222221</v>
      </c>
      <c r="O56" s="100"/>
      <c r="P56" s="101"/>
      <c r="S56" s="38"/>
      <c r="U56" s="38"/>
      <c r="W56" s="39"/>
      <c r="X56" s="40"/>
      <c r="Y56" s="41"/>
      <c r="Z56" s="38"/>
      <c r="AA56" s="38"/>
      <c r="AB56" s="39"/>
      <c r="AC56" s="39"/>
      <c r="AD56" s="40"/>
      <c r="AE56" s="39"/>
      <c r="AF56" s="41"/>
      <c r="AG56" s="41"/>
    </row>
    <row r="57" spans="1:34" s="37" customFormat="1" ht="18" customHeight="1" x14ac:dyDescent="0.2">
      <c r="A57" s="58" t="s">
        <v>13</v>
      </c>
      <c r="B57" s="117">
        <v>4</v>
      </c>
      <c r="C57" s="74" t="s">
        <v>14</v>
      </c>
      <c r="D57" s="75">
        <v>15</v>
      </c>
      <c r="E57" s="87">
        <v>2</v>
      </c>
      <c r="F57" s="74" t="s">
        <v>14</v>
      </c>
      <c r="G57" s="75">
        <v>14</v>
      </c>
      <c r="H57" s="90">
        <v>1</v>
      </c>
      <c r="I57" s="74" t="s">
        <v>14</v>
      </c>
      <c r="J57" s="79">
        <v>14</v>
      </c>
      <c r="K57" s="73">
        <v>5</v>
      </c>
      <c r="L57" s="74" t="s">
        <v>14</v>
      </c>
      <c r="M57" s="92">
        <v>11</v>
      </c>
      <c r="N57" s="73">
        <v>10</v>
      </c>
      <c r="O57" s="80" t="s">
        <v>14</v>
      </c>
      <c r="P57" s="92">
        <v>13</v>
      </c>
      <c r="S57" s="38"/>
      <c r="U57" s="38"/>
      <c r="W57" s="39"/>
      <c r="X57" s="40"/>
      <c r="Y57" s="41"/>
      <c r="Z57" s="38"/>
      <c r="AA57" s="38"/>
      <c r="AB57" s="39"/>
      <c r="AC57" s="39"/>
      <c r="AD57" s="40"/>
      <c r="AE57" s="39"/>
      <c r="AF57" s="41"/>
      <c r="AG57" s="41"/>
    </row>
    <row r="58" spans="1:34" s="37" customFormat="1" ht="18" customHeight="1" x14ac:dyDescent="0.2">
      <c r="A58" s="59" t="s">
        <v>15</v>
      </c>
      <c r="B58" s="80">
        <v>5</v>
      </c>
      <c r="C58" s="74" t="s">
        <v>14</v>
      </c>
      <c r="D58" s="92">
        <v>16</v>
      </c>
      <c r="E58" s="87">
        <v>3</v>
      </c>
      <c r="F58" s="74" t="s">
        <v>14</v>
      </c>
      <c r="G58" s="75">
        <v>15</v>
      </c>
      <c r="H58" s="87">
        <v>7</v>
      </c>
      <c r="I58" s="74" t="s">
        <v>14</v>
      </c>
      <c r="J58" s="75">
        <v>12</v>
      </c>
      <c r="K58" s="90">
        <v>1</v>
      </c>
      <c r="L58" s="74" t="s">
        <v>14</v>
      </c>
      <c r="M58" s="79">
        <v>15</v>
      </c>
      <c r="N58" s="87">
        <v>11</v>
      </c>
      <c r="O58" s="80" t="s">
        <v>14</v>
      </c>
      <c r="P58" s="75">
        <v>14</v>
      </c>
      <c r="R58" s="37">
        <f>SUM(S58:AH58)</f>
        <v>10</v>
      </c>
      <c r="S58" s="38">
        <f>COUNTIF(B58:P58,S1)</f>
        <v>1</v>
      </c>
      <c r="T58" s="37">
        <f>COUNTIF(B58:P58,T1)</f>
        <v>0</v>
      </c>
      <c r="U58" s="38">
        <f>COUNTIF(B58:P58,U1)</f>
        <v>1</v>
      </c>
      <c r="V58" s="37">
        <f>COUNTIF(B58:P58,V1)</f>
        <v>0</v>
      </c>
      <c r="W58" s="39">
        <f>COUNTIF(B58:P58,W1)</f>
        <v>1</v>
      </c>
      <c r="X58" s="40">
        <f>COUNTIF(B58:P58,X1)</f>
        <v>0</v>
      </c>
      <c r="Y58" s="41">
        <f>COUNTIF(B58:P58,Y1)</f>
        <v>1</v>
      </c>
      <c r="Z58" s="38">
        <f>COUNTIF(B58:P58,Z1)</f>
        <v>0</v>
      </c>
      <c r="AA58" s="38">
        <f>COUNTIF(B58:P58,AA1)</f>
        <v>0</v>
      </c>
      <c r="AB58" s="39">
        <f>COUNTIF(B58:P58,AB1)</f>
        <v>0</v>
      </c>
      <c r="AC58" s="39">
        <f>COUNTIF(B58:P58,AC1)</f>
        <v>1</v>
      </c>
      <c r="AD58" s="40">
        <f>COUNTIF(B58:P58,AD1)</f>
        <v>1</v>
      </c>
      <c r="AE58" s="39">
        <f>COUNTIF(B58:P58,AE1)</f>
        <v>0</v>
      </c>
      <c r="AF58" s="41">
        <f>COUNTIF(B58:P58,AF1)</f>
        <v>1</v>
      </c>
      <c r="AG58" s="41">
        <f>COUNTIF(B58:P58,AG1)</f>
        <v>2</v>
      </c>
      <c r="AH58" s="37">
        <f>COUNTIF(B58:P58,AH1)</f>
        <v>1</v>
      </c>
    </row>
    <row r="59" spans="1:34" s="37" customFormat="1" ht="18" customHeight="1" x14ac:dyDescent="0.2">
      <c r="A59" s="35" t="s">
        <v>16</v>
      </c>
      <c r="B59" s="118">
        <v>1</v>
      </c>
      <c r="C59" s="74" t="s">
        <v>14</v>
      </c>
      <c r="D59" s="77">
        <v>12</v>
      </c>
      <c r="E59" s="90">
        <v>4</v>
      </c>
      <c r="F59" s="74" t="s">
        <v>14</v>
      </c>
      <c r="G59" s="79">
        <v>16</v>
      </c>
      <c r="H59" s="94">
        <v>2</v>
      </c>
      <c r="I59" s="74" t="s">
        <v>14</v>
      </c>
      <c r="J59" s="77">
        <v>15</v>
      </c>
      <c r="K59" s="76">
        <v>3</v>
      </c>
      <c r="L59" s="74" t="s">
        <v>14</v>
      </c>
      <c r="M59" s="88">
        <v>9</v>
      </c>
      <c r="N59" s="94">
        <v>12</v>
      </c>
      <c r="O59" s="81" t="s">
        <v>14</v>
      </c>
      <c r="P59" s="77">
        <v>15</v>
      </c>
      <c r="S59" s="38"/>
      <c r="U59" s="38"/>
      <c r="W59" s="39"/>
      <c r="X59" s="40"/>
      <c r="Y59" s="41"/>
      <c r="Z59" s="38"/>
      <c r="AA59" s="38"/>
      <c r="AB59" s="39"/>
      <c r="AC59" s="39"/>
      <c r="AD59" s="40"/>
      <c r="AE59" s="39"/>
      <c r="AF59" s="41"/>
      <c r="AG59" s="41"/>
    </row>
    <row r="60" spans="1:34" ht="18" customHeight="1" x14ac:dyDescent="0.2">
      <c r="A60" s="35" t="s">
        <v>17</v>
      </c>
      <c r="B60" s="117">
        <v>2</v>
      </c>
      <c r="C60" s="74" t="s">
        <v>14</v>
      </c>
      <c r="D60" s="79">
        <v>13</v>
      </c>
      <c r="E60" s="78">
        <v>1</v>
      </c>
      <c r="F60" s="74" t="s">
        <v>14</v>
      </c>
      <c r="G60" s="89">
        <v>13</v>
      </c>
      <c r="H60" s="78">
        <v>6</v>
      </c>
      <c r="I60" s="74" t="s">
        <v>14</v>
      </c>
      <c r="J60" s="89">
        <v>11</v>
      </c>
      <c r="K60" s="78">
        <v>4</v>
      </c>
      <c r="L60" s="74" t="s">
        <v>14</v>
      </c>
      <c r="M60" s="89">
        <v>10</v>
      </c>
      <c r="N60" s="90">
        <v>3</v>
      </c>
      <c r="O60" s="74" t="s">
        <v>14</v>
      </c>
      <c r="P60" s="79">
        <v>6</v>
      </c>
    </row>
    <row r="61" spans="1:34" ht="18" customHeight="1" x14ac:dyDescent="0.2">
      <c r="A61" s="59" t="s">
        <v>18</v>
      </c>
      <c r="B61" s="80">
        <v>6</v>
      </c>
      <c r="C61" s="74" t="s">
        <v>14</v>
      </c>
      <c r="D61" s="92">
        <v>9</v>
      </c>
      <c r="E61" s="73">
        <v>5</v>
      </c>
      <c r="F61" s="74" t="s">
        <v>14</v>
      </c>
      <c r="G61" s="92">
        <v>9</v>
      </c>
      <c r="H61" s="87">
        <v>3</v>
      </c>
      <c r="I61" s="74" t="s">
        <v>14</v>
      </c>
      <c r="J61" s="75">
        <v>16</v>
      </c>
      <c r="K61" s="73">
        <v>2</v>
      </c>
      <c r="L61" s="74" t="s">
        <v>14</v>
      </c>
      <c r="M61" s="92">
        <v>16</v>
      </c>
      <c r="N61" s="94">
        <v>4</v>
      </c>
      <c r="O61" s="81" t="s">
        <v>14</v>
      </c>
      <c r="P61" s="77">
        <v>7</v>
      </c>
      <c r="R61" s="37">
        <f>SUM(S61:AH61)</f>
        <v>10</v>
      </c>
      <c r="S61" s="38">
        <f>COUNTIF(B61:P61,S1)</f>
        <v>0</v>
      </c>
      <c r="T61" s="37">
        <f>COUNTIF(B61:P61,T1)</f>
        <v>1</v>
      </c>
      <c r="U61" s="38">
        <f>COUNTIF(B61:P61,U1)</f>
        <v>1</v>
      </c>
      <c r="V61" s="37">
        <f>COUNTIF(B61:P61,V1)</f>
        <v>1</v>
      </c>
      <c r="W61" s="39">
        <f>COUNTIF(B61:P61,W1)</f>
        <v>1</v>
      </c>
      <c r="X61" s="40">
        <f>COUNTIF(B61:P61,X1)</f>
        <v>1</v>
      </c>
      <c r="Y61" s="41">
        <f>COUNTIF(B61:P61,Y1)</f>
        <v>1</v>
      </c>
      <c r="Z61" s="38">
        <f>COUNTIF(B61:P61,Z1)</f>
        <v>0</v>
      </c>
      <c r="AA61" s="38">
        <f>COUNTIF(B61:P61,AA1)</f>
        <v>2</v>
      </c>
      <c r="AB61" s="39">
        <f>COUNTIF(B61:P61,AB1)</f>
        <v>0</v>
      </c>
      <c r="AC61" s="39">
        <f>COUNTIF(B61:P61,AC1)</f>
        <v>0</v>
      </c>
      <c r="AD61" s="40">
        <f>COUNTIF(B61:P61,AD1)</f>
        <v>0</v>
      </c>
      <c r="AE61" s="39">
        <f>COUNTIF(B61:P61,AE1)</f>
        <v>0</v>
      </c>
      <c r="AF61" s="41">
        <f>COUNTIF(B61:P61,AF1)</f>
        <v>0</v>
      </c>
      <c r="AG61" s="41">
        <f>COUNTIF(B61:P61,AG1)</f>
        <v>0</v>
      </c>
      <c r="AH61" s="37">
        <f>COUNTIF(B61:P61,AH1)</f>
        <v>2</v>
      </c>
    </row>
    <row r="62" spans="1:34" ht="18" customHeight="1" x14ac:dyDescent="0.2">
      <c r="A62" s="35" t="s">
        <v>19</v>
      </c>
      <c r="B62" s="119">
        <v>8</v>
      </c>
      <c r="C62" s="74" t="s">
        <v>14</v>
      </c>
      <c r="D62" s="75">
        <v>11</v>
      </c>
      <c r="E62" s="78">
        <v>8</v>
      </c>
      <c r="F62" s="74" t="s">
        <v>14</v>
      </c>
      <c r="G62" s="89">
        <v>12</v>
      </c>
      <c r="H62" s="73">
        <v>8</v>
      </c>
      <c r="I62" s="74" t="s">
        <v>14</v>
      </c>
      <c r="J62" s="92">
        <v>13</v>
      </c>
      <c r="K62" s="90">
        <v>6</v>
      </c>
      <c r="L62" s="74" t="s">
        <v>14</v>
      </c>
      <c r="M62" s="79">
        <v>12</v>
      </c>
      <c r="N62" s="78">
        <v>9</v>
      </c>
      <c r="O62" s="74" t="s">
        <v>14</v>
      </c>
      <c r="P62" s="89">
        <v>16</v>
      </c>
    </row>
    <row r="63" spans="1:34" ht="18" customHeight="1" x14ac:dyDescent="0.2">
      <c r="A63" s="60" t="s">
        <v>20</v>
      </c>
      <c r="B63" s="119">
        <v>7</v>
      </c>
      <c r="C63" s="45" t="s">
        <v>14</v>
      </c>
      <c r="D63" s="48">
        <v>10</v>
      </c>
      <c r="E63" s="87">
        <v>7</v>
      </c>
      <c r="F63" s="45" t="s">
        <v>14</v>
      </c>
      <c r="G63" s="48">
        <v>11</v>
      </c>
      <c r="H63" s="44">
        <v>5</v>
      </c>
      <c r="I63" s="45" t="s">
        <v>14</v>
      </c>
      <c r="J63" s="92">
        <v>10</v>
      </c>
      <c r="K63" s="87">
        <v>8</v>
      </c>
      <c r="L63" s="45" t="s">
        <v>14</v>
      </c>
      <c r="M63" s="48">
        <v>14</v>
      </c>
      <c r="N63" s="87">
        <v>1</v>
      </c>
      <c r="O63" s="45" t="s">
        <v>14</v>
      </c>
      <c r="P63" s="48">
        <v>8</v>
      </c>
      <c r="R63" s="37">
        <f>SUM(S63:AH63)</f>
        <v>10</v>
      </c>
      <c r="S63" s="38">
        <f>COUNTIF(B63:P63,S1)</f>
        <v>1</v>
      </c>
      <c r="T63" s="37">
        <f>COUNTIF(B63:P63,T1)</f>
        <v>0</v>
      </c>
      <c r="U63" s="38">
        <f>COUNTIF(B63:P63,U1)</f>
        <v>0</v>
      </c>
      <c r="V63" s="37">
        <f>COUNTIF(B63:P63,V1)</f>
        <v>0</v>
      </c>
      <c r="W63" s="39">
        <f>COUNTIF(B63:P63,W1)</f>
        <v>1</v>
      </c>
      <c r="X63" s="40">
        <f>COUNTIF(B63:P63,X1)</f>
        <v>0</v>
      </c>
      <c r="Y63" s="41">
        <f>COUNTIF(B63:P63,Y1)</f>
        <v>2</v>
      </c>
      <c r="Z63" s="38">
        <f>COUNTIF(B63:P63,Z1)</f>
        <v>2</v>
      </c>
      <c r="AA63" s="38">
        <f>COUNTIF(B63:P63,AA1)</f>
        <v>0</v>
      </c>
      <c r="AB63" s="39">
        <f>COUNTIF(B63:P63,AB1)</f>
        <v>2</v>
      </c>
      <c r="AC63" s="39">
        <f>COUNTIF(B63:P63,AC1)</f>
        <v>1</v>
      </c>
      <c r="AD63" s="40">
        <f>COUNTIF(B63:P63,AD1)</f>
        <v>0</v>
      </c>
      <c r="AE63" s="39">
        <f>COUNTIF(B63:P63,AE1)</f>
        <v>0</v>
      </c>
      <c r="AF63" s="41">
        <f>COUNTIF(B63:P63,AF1)</f>
        <v>1</v>
      </c>
      <c r="AG63" s="41">
        <f>COUNTIF(B63:P63,AG1)</f>
        <v>0</v>
      </c>
      <c r="AH63" s="37">
        <f>COUNTIF(B63:P63,AH1)</f>
        <v>0</v>
      </c>
    </row>
    <row r="64" spans="1:34" ht="18" customHeight="1" thickBot="1" x14ac:dyDescent="0.25">
      <c r="A64" s="61" t="s">
        <v>21</v>
      </c>
      <c r="B64" s="117">
        <v>3</v>
      </c>
      <c r="C64" s="47" t="s">
        <v>14</v>
      </c>
      <c r="D64" s="57">
        <v>14</v>
      </c>
      <c r="E64" s="90">
        <v>6</v>
      </c>
      <c r="F64" s="47" t="s">
        <v>14</v>
      </c>
      <c r="G64" s="57">
        <v>10</v>
      </c>
      <c r="H64" s="46">
        <v>4</v>
      </c>
      <c r="I64" s="47" t="s">
        <v>14</v>
      </c>
      <c r="J64" s="89">
        <v>9</v>
      </c>
      <c r="K64" s="46">
        <v>7</v>
      </c>
      <c r="L64" s="47" t="s">
        <v>14</v>
      </c>
      <c r="M64" s="89">
        <v>13</v>
      </c>
      <c r="N64" s="91">
        <v>2</v>
      </c>
      <c r="O64" s="51" t="s">
        <v>14</v>
      </c>
      <c r="P64" s="52">
        <v>5</v>
      </c>
      <c r="Q64" s="30"/>
      <c r="R64" s="37">
        <f>SUM(S64:AH64)</f>
        <v>10</v>
      </c>
      <c r="S64" s="38">
        <f>COUNTIF(B64:P64,S1)</f>
        <v>0</v>
      </c>
      <c r="T64" s="37">
        <f>COUNTIF(B64:P64,T1)</f>
        <v>1</v>
      </c>
      <c r="U64" s="38">
        <f>COUNTIF(B64:P64,U1)</f>
        <v>1</v>
      </c>
      <c r="V64" s="37">
        <f>COUNTIF(B64:P64,V1)</f>
        <v>1</v>
      </c>
      <c r="W64" s="39">
        <f>COUNTIF(B64:P64,W1)</f>
        <v>1</v>
      </c>
      <c r="X64" s="40">
        <f>COUNTIF(B64:P64,X1)</f>
        <v>1</v>
      </c>
      <c r="Y64" s="41">
        <f>COUNTIF(B64:P64,Y1)</f>
        <v>1</v>
      </c>
      <c r="Z64" s="38">
        <f>COUNTIF(B64:P64,Z1)</f>
        <v>0</v>
      </c>
      <c r="AA64" s="38">
        <f>COUNTIF(B64:P64,AA1)</f>
        <v>1</v>
      </c>
      <c r="AB64" s="39">
        <f>COUNTIF(B64:P64,AB1)</f>
        <v>1</v>
      </c>
      <c r="AC64" s="39">
        <f>COUNTIF(B64:P64,AC1)</f>
        <v>0</v>
      </c>
      <c r="AD64" s="40">
        <f>COUNTIF(B64:P64,AD1)</f>
        <v>0</v>
      </c>
      <c r="AE64" s="39">
        <f>COUNTIF(B64:P64,AE1)</f>
        <v>1</v>
      </c>
      <c r="AF64" s="41">
        <f>COUNTIF(B64:P64,AF1)</f>
        <v>1</v>
      </c>
      <c r="AG64" s="41">
        <f>COUNTIF(B64:P64,AG1)</f>
        <v>0</v>
      </c>
      <c r="AH64" s="37">
        <f>COUNTIF(B64:P64,AH1)</f>
        <v>0</v>
      </c>
    </row>
    <row r="65" spans="1:34" ht="18" hidden="1" customHeight="1" x14ac:dyDescent="0.2">
      <c r="B65" s="30" t="s">
        <v>0</v>
      </c>
      <c r="D65"/>
      <c r="E65"/>
      <c r="G65"/>
      <c r="H65"/>
      <c r="J65"/>
      <c r="P65" s="65" t="s">
        <v>26</v>
      </c>
    </row>
    <row r="66" spans="1:34" ht="18" hidden="1" customHeight="1" thickBot="1" x14ac:dyDescent="0.25">
      <c r="A66" s="98">
        <f>A55+7</f>
        <v>45963</v>
      </c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</row>
    <row r="67" spans="1:34" ht="18" hidden="1" customHeight="1" thickBot="1" x14ac:dyDescent="0.25">
      <c r="A67" s="31" t="s">
        <v>12</v>
      </c>
      <c r="B67" s="99">
        <v>0.59375</v>
      </c>
      <c r="C67" s="100"/>
      <c r="D67" s="101"/>
      <c r="E67" s="99">
        <v>0.60763888888888895</v>
      </c>
      <c r="F67" s="100"/>
      <c r="G67" s="101"/>
      <c r="H67" s="99">
        <v>0.62152777777777779</v>
      </c>
      <c r="I67" s="100"/>
      <c r="J67" s="101"/>
      <c r="K67" s="99">
        <v>0.63541666666666663</v>
      </c>
      <c r="L67" s="100"/>
      <c r="M67" s="101"/>
      <c r="N67" s="99">
        <v>0.64930555555555558</v>
      </c>
      <c r="O67" s="100"/>
      <c r="P67" s="101"/>
    </row>
    <row r="68" spans="1:34" ht="18" hidden="1" customHeight="1" x14ac:dyDescent="0.2">
      <c r="A68" s="32" t="s">
        <v>13</v>
      </c>
      <c r="B68" s="32">
        <v>11</v>
      </c>
      <c r="C68" s="33" t="s">
        <v>14</v>
      </c>
      <c r="D68" s="34">
        <v>12</v>
      </c>
      <c r="E68" s="32">
        <v>6</v>
      </c>
      <c r="F68" s="33" t="s">
        <v>14</v>
      </c>
      <c r="G68" s="34">
        <v>8</v>
      </c>
      <c r="H68" s="32">
        <v>1</v>
      </c>
      <c r="I68" s="33" t="s">
        <v>14</v>
      </c>
      <c r="J68" s="34">
        <v>4</v>
      </c>
      <c r="K68" s="32">
        <v>3</v>
      </c>
      <c r="L68" s="33" t="s">
        <v>14</v>
      </c>
      <c r="M68" s="34">
        <v>7</v>
      </c>
      <c r="N68" s="32">
        <v>9</v>
      </c>
      <c r="O68" s="33" t="s">
        <v>14</v>
      </c>
      <c r="P68" s="34">
        <v>14</v>
      </c>
    </row>
    <row r="69" spans="1:34" ht="18" hidden="1" customHeight="1" x14ac:dyDescent="0.2">
      <c r="A69" s="32" t="s">
        <v>15</v>
      </c>
      <c r="B69" s="56">
        <v>15</v>
      </c>
      <c r="C69" s="33" t="s">
        <v>14</v>
      </c>
      <c r="D69" s="36">
        <v>16</v>
      </c>
      <c r="E69" s="32">
        <v>10</v>
      </c>
      <c r="F69" s="33" t="s">
        <v>14</v>
      </c>
      <c r="G69" s="34">
        <v>12</v>
      </c>
      <c r="H69" s="32">
        <v>13</v>
      </c>
      <c r="I69" s="33" t="s">
        <v>14</v>
      </c>
      <c r="J69" s="34">
        <v>16</v>
      </c>
      <c r="K69" s="32">
        <v>10</v>
      </c>
      <c r="L69" s="33" t="s">
        <v>14</v>
      </c>
      <c r="M69" s="34">
        <v>14</v>
      </c>
      <c r="N69" s="32">
        <v>2</v>
      </c>
      <c r="O69" s="33" t="s">
        <v>14</v>
      </c>
      <c r="P69" s="34">
        <v>7</v>
      </c>
      <c r="R69" s="37">
        <f>SUM(S69:AH69)</f>
        <v>10</v>
      </c>
      <c r="S69" s="38">
        <f>COUNTIF(B69:P69,S1)</f>
        <v>0</v>
      </c>
      <c r="T69" s="37">
        <f>COUNTIF(B69:P69,T1)</f>
        <v>1</v>
      </c>
      <c r="U69" s="38">
        <f>COUNTIF(B69:P69,U1)</f>
        <v>0</v>
      </c>
      <c r="V69" s="37">
        <f>COUNTIF(B69:P69,V1)</f>
        <v>0</v>
      </c>
      <c r="W69" s="39">
        <f>COUNTIF(B69:P69,W1)</f>
        <v>0</v>
      </c>
      <c r="X69" s="40">
        <f>COUNTIF(B69:P69,X1)</f>
        <v>0</v>
      </c>
      <c r="Y69" s="41">
        <f>COUNTIF(B69:P69,Y1)</f>
        <v>1</v>
      </c>
      <c r="Z69" s="38">
        <f>COUNTIF(B69:P69,Z1)</f>
        <v>0</v>
      </c>
      <c r="AA69" s="38">
        <f>COUNTIF(B69:P69,AA1)</f>
        <v>0</v>
      </c>
      <c r="AB69" s="39">
        <f>COUNTIF(B69:P69,AB1)</f>
        <v>2</v>
      </c>
      <c r="AC69" s="39">
        <f>COUNTIF(B69:P69,AC1)</f>
        <v>0</v>
      </c>
      <c r="AD69" s="40">
        <f>COUNTIF(B69:P69,AD1)</f>
        <v>1</v>
      </c>
      <c r="AE69" s="39">
        <f>COUNTIF(B69:P69,AE1)</f>
        <v>1</v>
      </c>
      <c r="AF69" s="41">
        <f>COUNTIF(B69:P69,AF1)</f>
        <v>1</v>
      </c>
      <c r="AG69" s="41">
        <f>COUNTIF(B69:P69,AG1)</f>
        <v>1</v>
      </c>
      <c r="AH69" s="37">
        <f>COUNTIF(B69:P69,AH1)</f>
        <v>2</v>
      </c>
    </row>
    <row r="70" spans="1:34" ht="18" hidden="1" customHeight="1" x14ac:dyDescent="0.2">
      <c r="A70" s="42" t="s">
        <v>16</v>
      </c>
      <c r="B70" s="42">
        <v>5</v>
      </c>
      <c r="C70" s="33" t="s">
        <v>14</v>
      </c>
      <c r="D70" s="43">
        <v>6</v>
      </c>
      <c r="E70" s="32">
        <v>5</v>
      </c>
      <c r="F70" s="33" t="s">
        <v>14</v>
      </c>
      <c r="G70" s="34">
        <v>7</v>
      </c>
      <c r="H70" s="32">
        <v>5</v>
      </c>
      <c r="I70" s="33" t="s">
        <v>14</v>
      </c>
      <c r="J70" s="34">
        <v>8</v>
      </c>
      <c r="K70" s="56">
        <v>9</v>
      </c>
      <c r="L70" s="33" t="s">
        <v>14</v>
      </c>
      <c r="M70" s="36">
        <v>13</v>
      </c>
      <c r="N70" s="56">
        <v>10</v>
      </c>
      <c r="O70" s="33" t="s">
        <v>14</v>
      </c>
      <c r="P70" s="36">
        <v>15</v>
      </c>
      <c r="R70" s="37"/>
      <c r="S70" s="38"/>
      <c r="T70" s="37"/>
      <c r="U70" s="38"/>
      <c r="V70" s="37"/>
      <c r="W70" s="39"/>
      <c r="X70" s="40"/>
      <c r="Y70" s="41"/>
      <c r="Z70" s="38"/>
      <c r="AA70" s="38"/>
      <c r="AB70" s="39"/>
      <c r="AC70" s="39"/>
      <c r="AD70" s="40"/>
      <c r="AE70" s="39"/>
      <c r="AF70" s="41"/>
      <c r="AG70" s="41"/>
      <c r="AH70" s="37"/>
    </row>
    <row r="71" spans="1:34" ht="18" hidden="1" customHeight="1" x14ac:dyDescent="0.2">
      <c r="A71" s="42" t="s">
        <v>17</v>
      </c>
      <c r="B71" s="42">
        <v>7</v>
      </c>
      <c r="C71" s="33" t="s">
        <v>14</v>
      </c>
      <c r="D71" s="43">
        <v>8</v>
      </c>
      <c r="E71" s="42">
        <v>13</v>
      </c>
      <c r="F71" s="33" t="s">
        <v>14</v>
      </c>
      <c r="G71" s="43">
        <v>15</v>
      </c>
      <c r="H71" s="42">
        <v>6</v>
      </c>
      <c r="I71" s="33" t="s">
        <v>14</v>
      </c>
      <c r="J71" s="43">
        <v>7</v>
      </c>
      <c r="K71" s="42">
        <v>4</v>
      </c>
      <c r="L71" s="33" t="s">
        <v>14</v>
      </c>
      <c r="M71" s="43">
        <v>8</v>
      </c>
      <c r="N71" s="42">
        <v>1</v>
      </c>
      <c r="O71" s="33" t="s">
        <v>14</v>
      </c>
      <c r="P71" s="43">
        <v>6</v>
      </c>
    </row>
    <row r="72" spans="1:34" ht="18" hidden="1" customHeight="1" x14ac:dyDescent="0.2">
      <c r="A72" s="32" t="s">
        <v>18</v>
      </c>
      <c r="B72" s="32">
        <v>13</v>
      </c>
      <c r="C72" s="33" t="s">
        <v>14</v>
      </c>
      <c r="D72" s="34">
        <v>14</v>
      </c>
      <c r="E72" s="32">
        <v>14</v>
      </c>
      <c r="F72" s="33" t="s">
        <v>14</v>
      </c>
      <c r="G72" s="34">
        <v>16</v>
      </c>
      <c r="H72" s="32">
        <v>10</v>
      </c>
      <c r="I72" s="33" t="s">
        <v>14</v>
      </c>
      <c r="J72" s="34">
        <v>11</v>
      </c>
      <c r="K72" s="32">
        <v>12</v>
      </c>
      <c r="L72" s="33" t="s">
        <v>14</v>
      </c>
      <c r="M72" s="34">
        <v>16</v>
      </c>
      <c r="N72" s="32">
        <v>11</v>
      </c>
      <c r="O72" s="33" t="s">
        <v>14</v>
      </c>
      <c r="P72" s="34">
        <v>16</v>
      </c>
      <c r="R72" s="37">
        <f>SUM(S72:AH72)</f>
        <v>10</v>
      </c>
      <c r="S72" s="38">
        <f>COUNTIF(B72:P72,S1)</f>
        <v>0</v>
      </c>
      <c r="T72" s="37">
        <f>COUNTIF(B72:P72,T1)</f>
        <v>0</v>
      </c>
      <c r="U72" s="38">
        <f>COUNTIF(B72:P72,U1)</f>
        <v>0</v>
      </c>
      <c r="V72" s="37">
        <f>COUNTIF(B72:P72,V1)</f>
        <v>0</v>
      </c>
      <c r="W72" s="39">
        <f>COUNTIF(B72:P72,W1)</f>
        <v>0</v>
      </c>
      <c r="X72" s="40">
        <f>COUNTIF(B72:P72,X1)</f>
        <v>0</v>
      </c>
      <c r="Y72" s="41">
        <f>COUNTIF(B72:P72,Y1)</f>
        <v>0</v>
      </c>
      <c r="Z72" s="38">
        <f>COUNTIF(B72:P72,Z1)</f>
        <v>0</v>
      </c>
      <c r="AA72" s="38">
        <f>COUNTIF(B72:P72,AA1)</f>
        <v>0</v>
      </c>
      <c r="AB72" s="39">
        <f>COUNTIF(B72:P72,AB1)</f>
        <v>1</v>
      </c>
      <c r="AC72" s="39">
        <f>COUNTIF(B72:P72,AC1)</f>
        <v>2</v>
      </c>
      <c r="AD72" s="40">
        <f>COUNTIF(B72:P72,AD1)</f>
        <v>1</v>
      </c>
      <c r="AE72" s="39">
        <f>COUNTIF(B72:P72,AE1)</f>
        <v>1</v>
      </c>
      <c r="AF72" s="41">
        <f>COUNTIF(B72:P72,AF1)</f>
        <v>2</v>
      </c>
      <c r="AG72" s="41">
        <f>COUNTIF(B72:P72,AG1)</f>
        <v>0</v>
      </c>
      <c r="AH72" s="37">
        <f>COUNTIF(B72:P72,AH1)</f>
        <v>3</v>
      </c>
    </row>
    <row r="73" spans="1:34" ht="18" hidden="1" customHeight="1" x14ac:dyDescent="0.2">
      <c r="A73" s="42" t="s">
        <v>19</v>
      </c>
      <c r="B73" s="32">
        <v>1</v>
      </c>
      <c r="C73" s="33" t="s">
        <v>14</v>
      </c>
      <c r="D73" s="34">
        <v>2</v>
      </c>
      <c r="E73" s="56">
        <v>1</v>
      </c>
      <c r="F73" s="33" t="s">
        <v>14</v>
      </c>
      <c r="G73" s="36">
        <v>3</v>
      </c>
      <c r="H73" s="42">
        <v>9</v>
      </c>
      <c r="I73" s="33" t="s">
        <v>14</v>
      </c>
      <c r="J73" s="43">
        <v>12</v>
      </c>
      <c r="K73" s="42">
        <v>1</v>
      </c>
      <c r="L73" s="33" t="s">
        <v>14</v>
      </c>
      <c r="M73" s="43">
        <v>5</v>
      </c>
      <c r="N73" s="42">
        <v>12</v>
      </c>
      <c r="O73" s="33" t="s">
        <v>14</v>
      </c>
      <c r="P73" s="43">
        <v>13</v>
      </c>
    </row>
    <row r="74" spans="1:34" ht="18" hidden="1" customHeight="1" x14ac:dyDescent="0.2">
      <c r="A74" s="44" t="s">
        <v>20</v>
      </c>
      <c r="B74" s="44">
        <v>3</v>
      </c>
      <c r="C74" s="45" t="s">
        <v>14</v>
      </c>
      <c r="D74" s="48">
        <v>4</v>
      </c>
      <c r="E74" s="46">
        <v>2</v>
      </c>
      <c r="F74" s="47" t="s">
        <v>14</v>
      </c>
      <c r="G74" s="57">
        <v>4</v>
      </c>
      <c r="H74" s="44">
        <v>14</v>
      </c>
      <c r="I74" s="45" t="s">
        <v>14</v>
      </c>
      <c r="J74" s="48">
        <v>15</v>
      </c>
      <c r="K74" s="44">
        <v>2</v>
      </c>
      <c r="L74" s="45" t="s">
        <v>14</v>
      </c>
      <c r="M74" s="48">
        <v>6</v>
      </c>
      <c r="N74" s="44">
        <v>3</v>
      </c>
      <c r="O74" s="45" t="s">
        <v>14</v>
      </c>
      <c r="P74" s="48">
        <v>8</v>
      </c>
      <c r="R74" s="37">
        <f>SUM(S74:AH74)</f>
        <v>10</v>
      </c>
      <c r="S74" s="38">
        <f>COUNTIF(B74:P74,S1)</f>
        <v>0</v>
      </c>
      <c r="T74" s="37">
        <f>COUNTIF(B74:P74,T1)</f>
        <v>2</v>
      </c>
      <c r="U74" s="38">
        <f>COUNTIF(B74:P74,U1)</f>
        <v>2</v>
      </c>
      <c r="V74" s="37">
        <f>COUNTIF(B74:P74,V1)</f>
        <v>2</v>
      </c>
      <c r="W74" s="39">
        <f>COUNTIF(B74:P74,W1)</f>
        <v>0</v>
      </c>
      <c r="X74" s="40">
        <f>COUNTIF(B74:P74,X1)</f>
        <v>1</v>
      </c>
      <c r="Y74" s="41">
        <f>COUNTIF(B74:P74,Y1)</f>
        <v>0</v>
      </c>
      <c r="Z74" s="38">
        <f>COUNTIF(B74:P74,Z1)</f>
        <v>1</v>
      </c>
      <c r="AA74" s="38">
        <f>COUNTIF(B74:P74,AA1)</f>
        <v>0</v>
      </c>
      <c r="AB74" s="39">
        <f>COUNTIF(B74:P74,AB1)</f>
        <v>0</v>
      </c>
      <c r="AC74" s="39">
        <f>COUNTIF(B74:P74,AC1)</f>
        <v>0</v>
      </c>
      <c r="AD74" s="40">
        <f>COUNTIF(B74:P74,AD1)</f>
        <v>0</v>
      </c>
      <c r="AE74" s="39">
        <f>COUNTIF(B74:P74,AE1)</f>
        <v>0</v>
      </c>
      <c r="AF74" s="41">
        <f>COUNTIF(B74:P74,AF1)</f>
        <v>1</v>
      </c>
      <c r="AG74" s="41">
        <f>COUNTIF(B74:P74,AG1)</f>
        <v>1</v>
      </c>
      <c r="AH74" s="37">
        <f>COUNTIF(B74:P74,AH1)</f>
        <v>0</v>
      </c>
    </row>
    <row r="75" spans="1:34" ht="18" hidden="1" customHeight="1" thickBot="1" x14ac:dyDescent="0.25">
      <c r="A75" s="50" t="s">
        <v>21</v>
      </c>
      <c r="B75" s="50">
        <v>9</v>
      </c>
      <c r="C75" s="51" t="s">
        <v>14</v>
      </c>
      <c r="D75" s="52">
        <v>10</v>
      </c>
      <c r="E75" s="50">
        <v>9</v>
      </c>
      <c r="F75" s="51" t="s">
        <v>14</v>
      </c>
      <c r="G75" s="52">
        <v>11</v>
      </c>
      <c r="H75" s="50">
        <v>2</v>
      </c>
      <c r="I75" s="51" t="s">
        <v>14</v>
      </c>
      <c r="J75" s="52">
        <v>3</v>
      </c>
      <c r="K75" s="50">
        <v>11</v>
      </c>
      <c r="L75" s="51" t="s">
        <v>14</v>
      </c>
      <c r="M75" s="52">
        <v>15</v>
      </c>
      <c r="N75" s="50">
        <v>4</v>
      </c>
      <c r="O75" s="51" t="s">
        <v>14</v>
      </c>
      <c r="P75" s="52">
        <v>5</v>
      </c>
      <c r="R75" s="37">
        <f>SUM(S75:AH75)</f>
        <v>10</v>
      </c>
      <c r="S75" s="38">
        <f>COUNTIF(B75:P75,S1)</f>
        <v>0</v>
      </c>
      <c r="T75" s="37">
        <f>COUNTIF(B75:P75,T1)</f>
        <v>1</v>
      </c>
      <c r="U75" s="38">
        <f>COUNTIF(B75:P75,U1)</f>
        <v>1</v>
      </c>
      <c r="V75" s="37">
        <f>COUNTIF(B75:P75,V1)</f>
        <v>1</v>
      </c>
      <c r="W75" s="39">
        <f>COUNTIF(B75:P75,W1)</f>
        <v>1</v>
      </c>
      <c r="X75" s="40">
        <f>COUNTIF(B75:P75,X1)</f>
        <v>0</v>
      </c>
      <c r="Y75" s="41">
        <f>COUNTIF(B75:P75,Y1)</f>
        <v>0</v>
      </c>
      <c r="Z75" s="38">
        <f>COUNTIF(B75:P75,Z1)</f>
        <v>0</v>
      </c>
      <c r="AA75" s="38">
        <f>COUNTIF(B75:P75,AA1)</f>
        <v>2</v>
      </c>
      <c r="AB75" s="39">
        <f>COUNTIF(B75:P75,AB1)</f>
        <v>1</v>
      </c>
      <c r="AC75" s="39">
        <f>COUNTIF(B75:P75,AC1)</f>
        <v>2</v>
      </c>
      <c r="AD75" s="40">
        <f>COUNTIF(B75:P75,AD1)</f>
        <v>0</v>
      </c>
      <c r="AE75" s="39">
        <f>COUNTIF(B75:P75,AE1)</f>
        <v>0</v>
      </c>
      <c r="AF75" s="41">
        <f>COUNTIF(B75:P75,AF1)</f>
        <v>0</v>
      </c>
      <c r="AG75" s="41">
        <f>COUNTIF(B75:P75,AG1)</f>
        <v>1</v>
      </c>
      <c r="AH75" s="37">
        <f>COUNTIF(B75:P75,AH1)</f>
        <v>0</v>
      </c>
    </row>
    <row r="76" spans="1:34" ht="18" hidden="1" customHeight="1" x14ac:dyDescent="0.2">
      <c r="B76"/>
      <c r="D76"/>
      <c r="E76"/>
      <c r="G76"/>
      <c r="H76"/>
      <c r="J76"/>
      <c r="K76"/>
      <c r="M76"/>
      <c r="P76" s="65" t="s">
        <v>26</v>
      </c>
      <c r="Q76" s="30"/>
    </row>
    <row r="77" spans="1:34" ht="18" hidden="1" customHeight="1" thickBot="1" x14ac:dyDescent="0.25">
      <c r="A77" s="98">
        <f>A66+7</f>
        <v>45970</v>
      </c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</row>
    <row r="78" spans="1:34" ht="18" hidden="1" customHeight="1" thickBot="1" x14ac:dyDescent="0.25">
      <c r="A78" s="31" t="s">
        <v>12</v>
      </c>
      <c r="B78" s="99">
        <v>0.59375</v>
      </c>
      <c r="C78" s="100"/>
      <c r="D78" s="101"/>
      <c r="E78" s="99">
        <v>0.60763888888888895</v>
      </c>
      <c r="F78" s="100"/>
      <c r="G78" s="101"/>
      <c r="H78" s="99">
        <v>0.62152777777777779</v>
      </c>
      <c r="I78" s="100"/>
      <c r="J78" s="101"/>
      <c r="K78" s="99">
        <v>0.63541666666666663</v>
      </c>
      <c r="L78" s="100"/>
      <c r="M78" s="101"/>
      <c r="N78" s="99">
        <v>0.64930555555555558</v>
      </c>
      <c r="O78" s="100"/>
      <c r="P78" s="101"/>
    </row>
    <row r="79" spans="1:34" ht="18" hidden="1" customHeight="1" x14ac:dyDescent="0.2">
      <c r="A79" s="32" t="s">
        <v>13</v>
      </c>
      <c r="B79" s="32">
        <v>11</v>
      </c>
      <c r="C79" s="55" t="s">
        <v>14</v>
      </c>
      <c r="D79" s="34">
        <v>13</v>
      </c>
      <c r="E79" s="32">
        <v>10</v>
      </c>
      <c r="F79" s="55" t="s">
        <v>14</v>
      </c>
      <c r="G79" s="55">
        <v>13</v>
      </c>
      <c r="H79" s="53">
        <v>7</v>
      </c>
      <c r="I79" s="62" t="s">
        <v>14</v>
      </c>
      <c r="J79" s="54">
        <v>15</v>
      </c>
      <c r="K79" s="55">
        <v>4</v>
      </c>
      <c r="L79" s="55" t="s">
        <v>14</v>
      </c>
      <c r="M79" s="34">
        <v>13</v>
      </c>
      <c r="N79" s="32">
        <v>4</v>
      </c>
      <c r="O79" s="55" t="s">
        <v>14</v>
      </c>
      <c r="P79" s="34">
        <v>14</v>
      </c>
    </row>
    <row r="80" spans="1:34" ht="18" hidden="1" customHeight="1" x14ac:dyDescent="0.2">
      <c r="A80" s="32" t="s">
        <v>15</v>
      </c>
      <c r="B80" s="32">
        <v>10</v>
      </c>
      <c r="C80" s="55" t="s">
        <v>14</v>
      </c>
      <c r="D80" s="34">
        <v>16</v>
      </c>
      <c r="E80" s="32">
        <v>11</v>
      </c>
      <c r="F80" s="55" t="s">
        <v>14</v>
      </c>
      <c r="G80" s="55">
        <v>14</v>
      </c>
      <c r="H80" s="32">
        <v>8</v>
      </c>
      <c r="I80" s="33" t="s">
        <v>14</v>
      </c>
      <c r="J80" s="34">
        <v>16</v>
      </c>
      <c r="K80" s="55">
        <v>7</v>
      </c>
      <c r="L80" s="55" t="s">
        <v>14</v>
      </c>
      <c r="M80" s="34">
        <v>16</v>
      </c>
      <c r="N80" s="32">
        <v>5</v>
      </c>
      <c r="O80" s="55" t="s">
        <v>14</v>
      </c>
      <c r="P80" s="34">
        <v>15</v>
      </c>
      <c r="R80" s="37">
        <f>SUM(S80:AH80)</f>
        <v>10</v>
      </c>
      <c r="S80" s="38">
        <f>COUNTIF(B80:P80,S1)</f>
        <v>0</v>
      </c>
      <c r="T80" s="37">
        <f>COUNTIF(B80:P80,T1)</f>
        <v>0</v>
      </c>
      <c r="U80" s="38">
        <f>COUNTIF(B80:P80,U1)</f>
        <v>0</v>
      </c>
      <c r="V80" s="37">
        <f>COUNTIF(B80:P80,V1)</f>
        <v>0</v>
      </c>
      <c r="W80" s="39">
        <f>COUNTIF(B80:P80,W1)</f>
        <v>1</v>
      </c>
      <c r="X80" s="40">
        <f>COUNTIF(B80:P80,X1)</f>
        <v>0</v>
      </c>
      <c r="Y80" s="41">
        <f>COUNTIF(B80:P80,Y1)</f>
        <v>1</v>
      </c>
      <c r="Z80" s="38">
        <f>COUNTIF(B80:P80,Z1)</f>
        <v>1</v>
      </c>
      <c r="AA80" s="38">
        <f>COUNTIF(B80:P80,AA1)</f>
        <v>0</v>
      </c>
      <c r="AB80" s="39">
        <f>COUNTIF(B80:P80,AB1)</f>
        <v>1</v>
      </c>
      <c r="AC80" s="39">
        <f>COUNTIF(B80:P80,AC1)</f>
        <v>1</v>
      </c>
      <c r="AD80" s="40">
        <f>COUNTIF(B80:P80,AD1)</f>
        <v>0</v>
      </c>
      <c r="AE80" s="39">
        <f>COUNTIF(B80:P80,AE1)</f>
        <v>0</v>
      </c>
      <c r="AF80" s="41">
        <f>COUNTIF(B80:P80,AF1)</f>
        <v>1</v>
      </c>
      <c r="AG80" s="41">
        <f>COUNTIF(B80:P80,AG1)</f>
        <v>1</v>
      </c>
      <c r="AH80" s="37">
        <f>COUNTIF(B80:P80,AH1)</f>
        <v>3</v>
      </c>
    </row>
    <row r="81" spans="1:34" ht="18" hidden="1" customHeight="1" x14ac:dyDescent="0.2">
      <c r="A81" s="42" t="s">
        <v>16</v>
      </c>
      <c r="B81" s="56">
        <v>9</v>
      </c>
      <c r="C81" s="30" t="s">
        <v>14</v>
      </c>
      <c r="D81" s="36">
        <v>15</v>
      </c>
      <c r="E81" s="56">
        <v>12</v>
      </c>
      <c r="F81" s="30" t="s">
        <v>14</v>
      </c>
      <c r="G81" s="72">
        <v>15</v>
      </c>
      <c r="H81" s="42">
        <v>4</v>
      </c>
      <c r="I81" s="55" t="s">
        <v>14</v>
      </c>
      <c r="J81" s="43">
        <v>12</v>
      </c>
      <c r="K81" s="72">
        <v>6</v>
      </c>
      <c r="L81" s="30" t="s">
        <v>14</v>
      </c>
      <c r="M81" s="36">
        <v>15</v>
      </c>
      <c r="N81" s="56">
        <v>3</v>
      </c>
      <c r="O81" s="30" t="s">
        <v>14</v>
      </c>
      <c r="P81" s="36">
        <v>13</v>
      </c>
      <c r="R81" s="37"/>
      <c r="S81" s="38"/>
      <c r="T81" s="37"/>
      <c r="U81" s="38"/>
      <c r="V81" s="37"/>
      <c r="W81" s="39"/>
      <c r="X81" s="40"/>
      <c r="Y81" s="41"/>
      <c r="Z81" s="38"/>
      <c r="AA81" s="38"/>
      <c r="AB81" s="39"/>
      <c r="AC81" s="39"/>
      <c r="AD81" s="40"/>
      <c r="AE81" s="39"/>
      <c r="AF81" s="41"/>
      <c r="AG81" s="41"/>
      <c r="AH81" s="37"/>
    </row>
    <row r="82" spans="1:34" ht="18" hidden="1" customHeight="1" x14ac:dyDescent="0.2">
      <c r="A82" s="42" t="s">
        <v>17</v>
      </c>
      <c r="B82" s="42">
        <v>12</v>
      </c>
      <c r="C82" s="33" t="s">
        <v>14</v>
      </c>
      <c r="D82" s="43">
        <v>14</v>
      </c>
      <c r="E82" s="42">
        <v>3</v>
      </c>
      <c r="F82" s="33" t="s">
        <v>14</v>
      </c>
      <c r="G82" s="33">
        <v>6</v>
      </c>
      <c r="H82" s="42">
        <v>5</v>
      </c>
      <c r="I82" s="33" t="s">
        <v>14</v>
      </c>
      <c r="J82" s="43">
        <v>13</v>
      </c>
      <c r="K82" s="33">
        <v>1</v>
      </c>
      <c r="L82" s="33" t="s">
        <v>14</v>
      </c>
      <c r="M82" s="43">
        <v>10</v>
      </c>
      <c r="N82" s="42">
        <v>7</v>
      </c>
      <c r="O82" s="33" t="s">
        <v>14</v>
      </c>
      <c r="P82" s="43">
        <v>9</v>
      </c>
    </row>
    <row r="83" spans="1:34" ht="18" hidden="1" customHeight="1" x14ac:dyDescent="0.2">
      <c r="A83" s="32" t="s">
        <v>18</v>
      </c>
      <c r="B83" s="32">
        <v>1</v>
      </c>
      <c r="C83" s="55" t="s">
        <v>14</v>
      </c>
      <c r="D83" s="34">
        <v>7</v>
      </c>
      <c r="E83" s="56">
        <v>9</v>
      </c>
      <c r="F83" s="30" t="s">
        <v>14</v>
      </c>
      <c r="G83" s="72">
        <v>16</v>
      </c>
      <c r="H83" s="42">
        <v>6</v>
      </c>
      <c r="I83" s="55" t="s">
        <v>14</v>
      </c>
      <c r="J83" s="43">
        <v>14</v>
      </c>
      <c r="K83" s="33">
        <v>3</v>
      </c>
      <c r="L83" s="33" t="s">
        <v>14</v>
      </c>
      <c r="M83" s="43">
        <v>12</v>
      </c>
      <c r="N83" s="32">
        <v>6</v>
      </c>
      <c r="O83" s="55" t="s">
        <v>14</v>
      </c>
      <c r="P83" s="34">
        <v>16</v>
      </c>
      <c r="R83" s="37">
        <f>SUM(S83:AH83)</f>
        <v>10</v>
      </c>
      <c r="S83" s="38">
        <f>COUNTIF(B83:P83,S1)</f>
        <v>1</v>
      </c>
      <c r="T83" s="37">
        <f>COUNTIF(B83:P83,T1)</f>
        <v>0</v>
      </c>
      <c r="U83" s="38">
        <f>COUNTIF(B83:P83,U1)</f>
        <v>1</v>
      </c>
      <c r="V83" s="37">
        <f>COUNTIF(B83:P83,V1)</f>
        <v>0</v>
      </c>
      <c r="W83" s="39">
        <f>COUNTIF(B83:P83,W1)</f>
        <v>0</v>
      </c>
      <c r="X83" s="40">
        <f>COUNTIF(B83:P83,X1)</f>
        <v>2</v>
      </c>
      <c r="Y83" s="41">
        <f>COUNTIF(B83:P83,Y1)</f>
        <v>1</v>
      </c>
      <c r="Z83" s="38">
        <f>COUNTIF(B83:P83,Z1)</f>
        <v>0</v>
      </c>
      <c r="AA83" s="38">
        <f>COUNTIF(B83:P83,AA1)</f>
        <v>1</v>
      </c>
      <c r="AB83" s="39">
        <f>COUNTIF(B83:P83,AB1)</f>
        <v>0</v>
      </c>
      <c r="AC83" s="39">
        <f>COUNTIF(B83:P83,AC1)</f>
        <v>0</v>
      </c>
      <c r="AD83" s="40">
        <f>COUNTIF(B83:P83,AD1)</f>
        <v>1</v>
      </c>
      <c r="AE83" s="39">
        <f>COUNTIF(B83:P83,AE1)</f>
        <v>0</v>
      </c>
      <c r="AF83" s="41">
        <f>COUNTIF(B83:P83,AF1)</f>
        <v>1</v>
      </c>
      <c r="AG83" s="41">
        <f>COUNTIF(B83:P83,AG1)</f>
        <v>0</v>
      </c>
      <c r="AH83" s="37">
        <f>COUNTIF(B83:P83,AH1)</f>
        <v>2</v>
      </c>
    </row>
    <row r="84" spans="1:34" ht="18" hidden="1" customHeight="1" x14ac:dyDescent="0.2">
      <c r="A84" s="42" t="s">
        <v>19</v>
      </c>
      <c r="B84" s="42">
        <v>2</v>
      </c>
      <c r="C84" s="33" t="s">
        <v>14</v>
      </c>
      <c r="D84" s="43">
        <v>8</v>
      </c>
      <c r="E84" s="42">
        <v>4</v>
      </c>
      <c r="F84" s="33" t="s">
        <v>14</v>
      </c>
      <c r="G84" s="33">
        <v>7</v>
      </c>
      <c r="H84" s="42">
        <v>3</v>
      </c>
      <c r="I84" s="33" t="s">
        <v>14</v>
      </c>
      <c r="J84" s="43">
        <v>11</v>
      </c>
      <c r="K84" s="55">
        <v>5</v>
      </c>
      <c r="L84" s="55" t="s">
        <v>14</v>
      </c>
      <c r="M84" s="34">
        <v>14</v>
      </c>
      <c r="N84" s="42">
        <v>8</v>
      </c>
      <c r="O84" s="33" t="s">
        <v>14</v>
      </c>
      <c r="P84" s="43">
        <v>10</v>
      </c>
    </row>
    <row r="85" spans="1:34" ht="18" hidden="1" customHeight="1" x14ac:dyDescent="0.2">
      <c r="A85" s="44" t="s">
        <v>20</v>
      </c>
      <c r="B85" s="44">
        <v>4</v>
      </c>
      <c r="C85" s="45" t="s">
        <v>14</v>
      </c>
      <c r="D85" s="48">
        <v>6</v>
      </c>
      <c r="E85" s="44">
        <v>1</v>
      </c>
      <c r="F85" s="45" t="s">
        <v>14</v>
      </c>
      <c r="G85" s="45">
        <v>8</v>
      </c>
      <c r="H85" s="44">
        <v>1</v>
      </c>
      <c r="I85" s="45" t="s">
        <v>14</v>
      </c>
      <c r="J85" s="48">
        <v>9</v>
      </c>
      <c r="K85" s="45">
        <v>8</v>
      </c>
      <c r="L85" s="45" t="s">
        <v>14</v>
      </c>
      <c r="M85" s="48">
        <v>9</v>
      </c>
      <c r="N85" s="44">
        <v>1</v>
      </c>
      <c r="O85" s="45" t="s">
        <v>14</v>
      </c>
      <c r="P85" s="48">
        <v>11</v>
      </c>
      <c r="R85" s="37">
        <f>SUM(S85:AH85)</f>
        <v>10</v>
      </c>
      <c r="S85" s="38">
        <f>COUNTIF(B85:P85,S1)</f>
        <v>3</v>
      </c>
      <c r="T85" s="37">
        <f>COUNTIF(B85:P85,T1)</f>
        <v>0</v>
      </c>
      <c r="U85" s="38">
        <f>COUNTIF(B85:P85,U1)</f>
        <v>0</v>
      </c>
      <c r="V85" s="37">
        <f>COUNTIF(B85:P85,V1)</f>
        <v>1</v>
      </c>
      <c r="W85" s="39">
        <f>COUNTIF(B85:P85,W1)</f>
        <v>0</v>
      </c>
      <c r="X85" s="40">
        <f>COUNTIF(B85:P85,X1)</f>
        <v>1</v>
      </c>
      <c r="Y85" s="41">
        <f>COUNTIF(B85:P85,Y1)</f>
        <v>0</v>
      </c>
      <c r="Z85" s="38">
        <f>COUNTIF(B85:P85,Z1)</f>
        <v>2</v>
      </c>
      <c r="AA85" s="38">
        <f>COUNTIF(B85:P85,AA1)</f>
        <v>2</v>
      </c>
      <c r="AB85" s="39">
        <f>COUNTIF(B85:P85,AB1)</f>
        <v>0</v>
      </c>
      <c r="AC85" s="39">
        <f>COUNTIF(B85:P85,AC1)</f>
        <v>1</v>
      </c>
      <c r="AD85" s="40">
        <f>COUNTIF(B85:P85,AD1)</f>
        <v>0</v>
      </c>
      <c r="AE85" s="39">
        <f>COUNTIF(B85:P85,AE1)</f>
        <v>0</v>
      </c>
      <c r="AF85" s="41">
        <f>COUNTIF(B85:P85,AF1)</f>
        <v>0</v>
      </c>
      <c r="AG85" s="41">
        <f>COUNTIF(B85:P85,AG1)</f>
        <v>0</v>
      </c>
      <c r="AH85" s="37">
        <f>COUNTIF(B85:P85,AH1)</f>
        <v>0</v>
      </c>
    </row>
    <row r="86" spans="1:34" ht="18" hidden="1" customHeight="1" thickBot="1" x14ac:dyDescent="0.25">
      <c r="A86" s="50" t="s">
        <v>21</v>
      </c>
      <c r="B86" s="50">
        <v>3</v>
      </c>
      <c r="C86" s="51" t="s">
        <v>14</v>
      </c>
      <c r="D86" s="52">
        <v>5</v>
      </c>
      <c r="E86" s="50">
        <v>2</v>
      </c>
      <c r="F86" s="51" t="s">
        <v>14</v>
      </c>
      <c r="G86" s="51">
        <v>5</v>
      </c>
      <c r="H86" s="50">
        <v>2</v>
      </c>
      <c r="I86" s="51" t="s">
        <v>14</v>
      </c>
      <c r="J86" s="52">
        <v>10</v>
      </c>
      <c r="K86" s="51">
        <v>2</v>
      </c>
      <c r="L86" s="51" t="s">
        <v>14</v>
      </c>
      <c r="M86" s="52">
        <v>11</v>
      </c>
      <c r="N86" s="50">
        <v>2</v>
      </c>
      <c r="O86" s="51" t="s">
        <v>14</v>
      </c>
      <c r="P86" s="52">
        <v>12</v>
      </c>
      <c r="R86" s="37">
        <f>SUM(S86:AH86)</f>
        <v>10</v>
      </c>
      <c r="S86" s="38">
        <f>COUNTIF(B86:P86,S1)</f>
        <v>0</v>
      </c>
      <c r="T86" s="37">
        <f>COUNTIF(B86:P86,T1)</f>
        <v>4</v>
      </c>
      <c r="U86" s="38">
        <f>COUNTIF(B86:P86,U1)</f>
        <v>1</v>
      </c>
      <c r="V86" s="37">
        <f>COUNTIF(B86:P86,V1)</f>
        <v>0</v>
      </c>
      <c r="W86" s="39">
        <f>COUNTIF(B86:P86,W1)</f>
        <v>2</v>
      </c>
      <c r="X86" s="40">
        <f>COUNTIF(B86:P86,X1)</f>
        <v>0</v>
      </c>
      <c r="Y86" s="41">
        <f>COUNTIF(B86:P86,Y1)</f>
        <v>0</v>
      </c>
      <c r="Z86" s="38">
        <f>COUNTIF(B86:P86,Z1)</f>
        <v>0</v>
      </c>
      <c r="AA86" s="38">
        <f>COUNTIF(B86:P86,AA1)</f>
        <v>0</v>
      </c>
      <c r="AB86" s="39">
        <f>COUNTIF(B86:P86,AB1)</f>
        <v>1</v>
      </c>
      <c r="AC86" s="39">
        <f>COUNTIF(B86:P86,AC1)</f>
        <v>1</v>
      </c>
      <c r="AD86" s="40">
        <f>COUNTIF(B86:P86,AD1)</f>
        <v>1</v>
      </c>
      <c r="AE86" s="39">
        <f>COUNTIF(B86:P86,AE1)</f>
        <v>0</v>
      </c>
      <c r="AF86" s="41">
        <f>COUNTIF(B86:P86,AF1)</f>
        <v>0</v>
      </c>
      <c r="AG86" s="41">
        <f>COUNTIF(B86:P86,AG1)</f>
        <v>0</v>
      </c>
      <c r="AH86" s="37">
        <f>COUNTIF(B86:P86,AH1)</f>
        <v>0</v>
      </c>
    </row>
    <row r="87" spans="1:34" ht="18" hidden="1" customHeight="1" x14ac:dyDescent="0.2">
      <c r="A87" s="26"/>
      <c r="B87" s="26"/>
      <c r="C87" s="26"/>
      <c r="D87" s="26"/>
      <c r="E87" s="26"/>
      <c r="F87" s="26"/>
      <c r="G87" s="26"/>
      <c r="N87" s="26"/>
      <c r="O87" s="26"/>
      <c r="P87" s="65" t="s">
        <v>26</v>
      </c>
      <c r="Q87" s="30"/>
    </row>
    <row r="88" spans="1:34" ht="18" hidden="1" customHeight="1" thickBot="1" x14ac:dyDescent="0.25">
      <c r="A88" s="98">
        <f>A77+7</f>
        <v>45977</v>
      </c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</row>
    <row r="89" spans="1:34" ht="18" hidden="1" customHeight="1" thickBot="1" x14ac:dyDescent="0.25">
      <c r="A89" s="31" t="s">
        <v>12</v>
      </c>
      <c r="B89" s="99">
        <v>0.59375</v>
      </c>
      <c r="C89" s="100"/>
      <c r="D89" s="101"/>
      <c r="E89" s="99">
        <v>0.60763888888888895</v>
      </c>
      <c r="F89" s="100"/>
      <c r="G89" s="101"/>
      <c r="H89" s="99">
        <v>0.62152777777777779</v>
      </c>
      <c r="I89" s="100"/>
      <c r="J89" s="101"/>
      <c r="K89" s="99">
        <v>0.63541666666666663</v>
      </c>
      <c r="L89" s="100"/>
      <c r="M89" s="101"/>
      <c r="N89" s="99">
        <v>0.64930555555555558</v>
      </c>
      <c r="O89" s="100"/>
      <c r="P89" s="101"/>
    </row>
    <row r="90" spans="1:34" ht="18" hidden="1" customHeight="1" x14ac:dyDescent="0.2">
      <c r="A90" s="32" t="s">
        <v>13</v>
      </c>
      <c r="B90" s="42">
        <v>3</v>
      </c>
      <c r="C90" s="33" t="s">
        <v>14</v>
      </c>
      <c r="D90" s="43">
        <v>14</v>
      </c>
      <c r="E90" s="53">
        <v>2</v>
      </c>
      <c r="F90" s="62" t="s">
        <v>14</v>
      </c>
      <c r="G90" s="54">
        <v>14</v>
      </c>
      <c r="H90" s="42">
        <v>2</v>
      </c>
      <c r="I90" s="33" t="s">
        <v>14</v>
      </c>
      <c r="J90" s="43">
        <v>15</v>
      </c>
      <c r="K90" s="42">
        <v>3</v>
      </c>
      <c r="L90" s="33" t="s">
        <v>14</v>
      </c>
      <c r="M90" s="43">
        <v>9</v>
      </c>
      <c r="N90" s="42">
        <v>3</v>
      </c>
      <c r="O90" s="33" t="s">
        <v>14</v>
      </c>
      <c r="P90" s="43">
        <v>10</v>
      </c>
      <c r="Q90" s="30" t="s">
        <v>0</v>
      </c>
      <c r="R90" s="30" t="s">
        <v>0</v>
      </c>
      <c r="S90" s="63" t="s">
        <v>0</v>
      </c>
    </row>
    <row r="91" spans="1:34" ht="18" hidden="1" customHeight="1" x14ac:dyDescent="0.2">
      <c r="A91" s="32" t="s">
        <v>15</v>
      </c>
      <c r="B91" s="32">
        <v>5</v>
      </c>
      <c r="C91" s="55" t="s">
        <v>14</v>
      </c>
      <c r="D91" s="34">
        <v>16</v>
      </c>
      <c r="E91" s="32">
        <v>5</v>
      </c>
      <c r="F91" s="55" t="s">
        <v>14</v>
      </c>
      <c r="G91" s="34">
        <v>9</v>
      </c>
      <c r="H91" s="32">
        <v>3</v>
      </c>
      <c r="I91" s="55" t="s">
        <v>14</v>
      </c>
      <c r="J91" s="34">
        <v>16</v>
      </c>
      <c r="K91" s="32">
        <v>2</v>
      </c>
      <c r="L91" s="55" t="s">
        <v>14</v>
      </c>
      <c r="M91" s="34">
        <v>16</v>
      </c>
      <c r="N91" s="32">
        <v>5</v>
      </c>
      <c r="O91" s="55" t="s">
        <v>14</v>
      </c>
      <c r="P91" s="34">
        <v>12</v>
      </c>
      <c r="R91">
        <f>SUM(S91:AH91)</f>
        <v>10</v>
      </c>
      <c r="S91" s="38">
        <f>COUNTIF(B91:P91,S1)</f>
        <v>0</v>
      </c>
      <c r="T91" s="37">
        <f>COUNTIF(B91:P91,T1)</f>
        <v>1</v>
      </c>
      <c r="U91" s="38">
        <f>COUNTIF(B91:P91,U1)</f>
        <v>1</v>
      </c>
      <c r="V91" s="37">
        <f>COUNTIF(B91:P91,V1)</f>
        <v>0</v>
      </c>
      <c r="W91" s="39">
        <f>COUNTIF(B91:P91,W1)</f>
        <v>3</v>
      </c>
      <c r="X91" s="40">
        <f>COUNTIF(B91:P91,X1)</f>
        <v>0</v>
      </c>
      <c r="Y91" s="41">
        <f>COUNTIF(B91:P91,Y1)</f>
        <v>0</v>
      </c>
      <c r="Z91" s="38">
        <f>COUNTIF(B91:P91,Z1)</f>
        <v>0</v>
      </c>
      <c r="AA91" s="38">
        <f>COUNTIF(B91:P91,AA1)</f>
        <v>1</v>
      </c>
      <c r="AB91" s="39">
        <f>COUNTIF(B91:P91,AB1)</f>
        <v>0</v>
      </c>
      <c r="AC91" s="39">
        <f>COUNTIF(B91:P91,AC1)</f>
        <v>0</v>
      </c>
      <c r="AD91" s="40">
        <f>COUNTIF(B91:P91,AD1)</f>
        <v>1</v>
      </c>
      <c r="AE91" s="39">
        <f>COUNTIF(B91:P91,AE1)</f>
        <v>0</v>
      </c>
      <c r="AF91" s="41">
        <f>COUNTIF(B91:P91,AF1)</f>
        <v>0</v>
      </c>
      <c r="AG91" s="41">
        <f>COUNTIF(B91:P91,AG1)</f>
        <v>0</v>
      </c>
      <c r="AH91" s="37">
        <f>COUNTIF(B91:P91,AH1)</f>
        <v>3</v>
      </c>
    </row>
    <row r="92" spans="1:34" ht="18" hidden="1" customHeight="1" x14ac:dyDescent="0.2">
      <c r="A92" s="42" t="s">
        <v>16</v>
      </c>
      <c r="B92" s="42">
        <v>4</v>
      </c>
      <c r="C92" s="33" t="s">
        <v>14</v>
      </c>
      <c r="D92" s="43">
        <v>15</v>
      </c>
      <c r="E92" s="42">
        <v>3</v>
      </c>
      <c r="F92" s="33" t="s">
        <v>14</v>
      </c>
      <c r="G92" s="43">
        <v>15</v>
      </c>
      <c r="H92" s="42">
        <v>1</v>
      </c>
      <c r="I92" s="33" t="s">
        <v>14</v>
      </c>
      <c r="J92" s="43">
        <v>14</v>
      </c>
      <c r="K92" s="42">
        <v>5</v>
      </c>
      <c r="L92" s="33" t="s">
        <v>14</v>
      </c>
      <c r="M92" s="43">
        <v>11</v>
      </c>
      <c r="N92" s="32">
        <v>4</v>
      </c>
      <c r="O92" s="55" t="s">
        <v>14</v>
      </c>
      <c r="P92" s="34">
        <v>11</v>
      </c>
    </row>
    <row r="93" spans="1:34" ht="18" hidden="1" customHeight="1" x14ac:dyDescent="0.2">
      <c r="A93" s="42" t="s">
        <v>17</v>
      </c>
      <c r="B93" s="32">
        <v>8</v>
      </c>
      <c r="C93" s="55" t="s">
        <v>14</v>
      </c>
      <c r="D93" s="34">
        <v>11</v>
      </c>
      <c r="E93" s="32">
        <v>7</v>
      </c>
      <c r="F93" s="55" t="s">
        <v>14</v>
      </c>
      <c r="G93" s="34">
        <v>11</v>
      </c>
      <c r="H93" s="32">
        <v>5</v>
      </c>
      <c r="I93" s="55" t="s">
        <v>14</v>
      </c>
      <c r="J93" s="34">
        <v>10</v>
      </c>
      <c r="K93" s="32">
        <v>8</v>
      </c>
      <c r="L93" s="55" t="s">
        <v>14</v>
      </c>
      <c r="M93" s="34">
        <v>14</v>
      </c>
      <c r="N93" s="42">
        <v>6</v>
      </c>
      <c r="O93" s="33" t="s">
        <v>14</v>
      </c>
      <c r="P93" s="43">
        <v>13</v>
      </c>
    </row>
    <row r="94" spans="1:34" ht="18" hidden="1" customHeight="1" x14ac:dyDescent="0.2">
      <c r="A94" s="32" t="s">
        <v>18</v>
      </c>
      <c r="B94" s="42">
        <v>2</v>
      </c>
      <c r="C94" s="33" t="s">
        <v>14</v>
      </c>
      <c r="D94" s="43">
        <v>13</v>
      </c>
      <c r="E94" s="32">
        <v>4</v>
      </c>
      <c r="F94" s="55" t="s">
        <v>14</v>
      </c>
      <c r="G94" s="34">
        <v>16</v>
      </c>
      <c r="H94" s="42">
        <v>4</v>
      </c>
      <c r="I94" s="33" t="s">
        <v>14</v>
      </c>
      <c r="J94" s="43">
        <v>9</v>
      </c>
      <c r="K94" s="32">
        <v>7</v>
      </c>
      <c r="L94" s="55" t="s">
        <v>14</v>
      </c>
      <c r="M94" s="34">
        <v>13</v>
      </c>
      <c r="N94" s="32">
        <v>1</v>
      </c>
      <c r="O94" s="55" t="s">
        <v>14</v>
      </c>
      <c r="P94" s="34">
        <v>16</v>
      </c>
      <c r="R94">
        <f>SUM(S94:AH94)</f>
        <v>10</v>
      </c>
      <c r="S94" s="38">
        <f>COUNTIF(B94:P94,S1)</f>
        <v>1</v>
      </c>
      <c r="T94" s="37">
        <f>COUNTIF(B94:P94,T1)</f>
        <v>1</v>
      </c>
      <c r="U94" s="38">
        <f>COUNTIF(B94:P94,U1)</f>
        <v>0</v>
      </c>
      <c r="V94" s="37">
        <f>COUNTIF(B94:P94,V1)</f>
        <v>2</v>
      </c>
      <c r="W94" s="39">
        <f>COUNTIF(B94:P94,W1)</f>
        <v>0</v>
      </c>
      <c r="X94" s="40">
        <f>COUNTIF(B94:P94,X1)</f>
        <v>0</v>
      </c>
      <c r="Y94" s="41">
        <f>COUNTIF(B94:P94,Y1)</f>
        <v>1</v>
      </c>
      <c r="Z94" s="38">
        <f>COUNTIF(B94:P94,Z1)</f>
        <v>0</v>
      </c>
      <c r="AA94" s="38">
        <f>COUNTIF(B94:P94,AA1)</f>
        <v>1</v>
      </c>
      <c r="AB94" s="39">
        <f>COUNTIF(B94:P94,AB1)</f>
        <v>0</v>
      </c>
      <c r="AC94" s="39">
        <f>COUNTIF(B94:P94,AC1)</f>
        <v>0</v>
      </c>
      <c r="AD94" s="40">
        <f>COUNTIF(B94:P94,AD1)</f>
        <v>0</v>
      </c>
      <c r="AE94" s="39">
        <f>COUNTIF(B94:P94,AE1)</f>
        <v>2</v>
      </c>
      <c r="AF94" s="41">
        <f>COUNTIF(B94:P94,AF1)</f>
        <v>0</v>
      </c>
      <c r="AG94" s="41">
        <f>COUNTIF(B94:P94,AG1)</f>
        <v>0</v>
      </c>
      <c r="AH94" s="37">
        <f>COUNTIF(B94:P94,AH1)</f>
        <v>2</v>
      </c>
    </row>
    <row r="95" spans="1:34" ht="18" hidden="1" customHeight="1" x14ac:dyDescent="0.2">
      <c r="A95" s="42" t="s">
        <v>19</v>
      </c>
      <c r="B95" s="32">
        <v>1</v>
      </c>
      <c r="C95" s="55" t="s">
        <v>14</v>
      </c>
      <c r="D95" s="34">
        <v>12</v>
      </c>
      <c r="E95" s="56">
        <v>8</v>
      </c>
      <c r="F95" s="30" t="s">
        <v>14</v>
      </c>
      <c r="G95" s="36">
        <v>12</v>
      </c>
      <c r="H95" s="32">
        <v>8</v>
      </c>
      <c r="I95" s="55" t="s">
        <v>14</v>
      </c>
      <c r="J95" s="34">
        <v>13</v>
      </c>
      <c r="K95" s="42">
        <v>4</v>
      </c>
      <c r="L95" s="33" t="s">
        <v>14</v>
      </c>
      <c r="M95" s="43">
        <v>10</v>
      </c>
      <c r="N95" s="42">
        <v>2</v>
      </c>
      <c r="O95" s="33" t="s">
        <v>14</v>
      </c>
      <c r="P95" s="43">
        <v>9</v>
      </c>
    </row>
    <row r="96" spans="1:34" ht="18" hidden="1" customHeight="1" x14ac:dyDescent="0.2">
      <c r="A96" s="44" t="s">
        <v>20</v>
      </c>
      <c r="B96" s="44">
        <v>7</v>
      </c>
      <c r="C96" s="45" t="s">
        <v>14</v>
      </c>
      <c r="D96" s="48">
        <v>10</v>
      </c>
      <c r="E96" s="46">
        <v>1</v>
      </c>
      <c r="F96" s="47" t="s">
        <v>14</v>
      </c>
      <c r="G96" s="57">
        <v>13</v>
      </c>
      <c r="H96" s="44">
        <v>6</v>
      </c>
      <c r="I96" s="45" t="s">
        <v>14</v>
      </c>
      <c r="J96" s="48">
        <v>11</v>
      </c>
      <c r="K96" s="44">
        <v>6</v>
      </c>
      <c r="L96" s="45" t="s">
        <v>14</v>
      </c>
      <c r="M96" s="48">
        <v>12</v>
      </c>
      <c r="N96" s="44">
        <v>7</v>
      </c>
      <c r="O96" s="45" t="s">
        <v>14</v>
      </c>
      <c r="P96" s="48">
        <v>14</v>
      </c>
      <c r="R96">
        <f>SUM(S96:AH96)</f>
        <v>10</v>
      </c>
      <c r="S96" s="38">
        <f>COUNTIF(B96:P96,S1)</f>
        <v>1</v>
      </c>
      <c r="T96" s="37">
        <f>COUNTIF(B96:P96,T1)</f>
        <v>0</v>
      </c>
      <c r="U96" s="38">
        <f>COUNTIF(B96:P96,U1)</f>
        <v>0</v>
      </c>
      <c r="V96" s="37">
        <f>COUNTIF(B96:P96,V1)</f>
        <v>0</v>
      </c>
      <c r="W96" s="39">
        <f>COUNTIF(B96:P96,W1)</f>
        <v>0</v>
      </c>
      <c r="X96" s="40">
        <f>COUNTIF(B96:P96,X1)</f>
        <v>2</v>
      </c>
      <c r="Y96" s="41">
        <f>COUNTIF(B96:P96,Y1)</f>
        <v>2</v>
      </c>
      <c r="Z96" s="38">
        <f>COUNTIF(B96:P96,Z1)</f>
        <v>0</v>
      </c>
      <c r="AA96" s="38">
        <f>COUNTIF(B96:P96,AA1)</f>
        <v>0</v>
      </c>
      <c r="AB96" s="39">
        <f>COUNTIF(B96:P96,AB1)</f>
        <v>1</v>
      </c>
      <c r="AC96" s="39">
        <f>COUNTIF(B96:P96,AC1)</f>
        <v>1</v>
      </c>
      <c r="AD96" s="40">
        <f>COUNTIF(B96:P96,AD1)</f>
        <v>1</v>
      </c>
      <c r="AE96" s="39">
        <f>COUNTIF(B96:P96,AE1)</f>
        <v>1</v>
      </c>
      <c r="AF96" s="41">
        <f>COUNTIF(B96:P96,AF1)</f>
        <v>1</v>
      </c>
      <c r="AG96" s="41">
        <f>COUNTIF(B96:P96,AG1)</f>
        <v>0</v>
      </c>
      <c r="AH96" s="37">
        <f>COUNTIF(B96:P96,AH1)</f>
        <v>0</v>
      </c>
    </row>
    <row r="97" spans="1:34" ht="18" hidden="1" customHeight="1" thickBot="1" x14ac:dyDescent="0.25">
      <c r="A97" s="50" t="s">
        <v>21</v>
      </c>
      <c r="B97" s="50">
        <v>6</v>
      </c>
      <c r="C97" s="51" t="s">
        <v>14</v>
      </c>
      <c r="D97" s="52">
        <v>9</v>
      </c>
      <c r="E97" s="50">
        <v>6</v>
      </c>
      <c r="F97" s="51" t="s">
        <v>14</v>
      </c>
      <c r="G97" s="52">
        <v>10</v>
      </c>
      <c r="H97" s="50">
        <v>7</v>
      </c>
      <c r="I97" s="51" t="s">
        <v>14</v>
      </c>
      <c r="J97" s="52">
        <v>12</v>
      </c>
      <c r="K97" s="50">
        <v>1</v>
      </c>
      <c r="L97" s="51" t="s">
        <v>14</v>
      </c>
      <c r="M97" s="52">
        <v>15</v>
      </c>
      <c r="N97" s="50">
        <v>8</v>
      </c>
      <c r="O97" s="51" t="s">
        <v>14</v>
      </c>
      <c r="P97" s="52">
        <v>15</v>
      </c>
      <c r="R97">
        <f>SUM(S97:AH97)</f>
        <v>10</v>
      </c>
      <c r="S97" s="38">
        <f>COUNTIF(B97:P97,S1)</f>
        <v>1</v>
      </c>
      <c r="T97" s="37">
        <f>COUNTIF(B97:P97,T1)</f>
        <v>0</v>
      </c>
      <c r="U97" s="38">
        <f>COUNTIF(B97:P97,U1)</f>
        <v>0</v>
      </c>
      <c r="V97" s="37">
        <f>COUNTIF(B97:P97,V1)</f>
        <v>0</v>
      </c>
      <c r="W97" s="39">
        <f>COUNTIF(B97:P97,W1)</f>
        <v>0</v>
      </c>
      <c r="X97" s="40">
        <f>COUNTIF(B97:P97,X1)</f>
        <v>2</v>
      </c>
      <c r="Y97" s="41">
        <f>COUNTIF(B97:P97,Y1)</f>
        <v>1</v>
      </c>
      <c r="Z97" s="38">
        <f>COUNTIF(B97:P97,Z1)</f>
        <v>1</v>
      </c>
      <c r="AA97" s="38">
        <f>COUNTIF(B97:P97,AA1)</f>
        <v>1</v>
      </c>
      <c r="AB97" s="39">
        <f>COUNTIF(B97:P97,AB1)</f>
        <v>1</v>
      </c>
      <c r="AC97" s="39">
        <f>COUNTIF(B97:P97,AC1)</f>
        <v>0</v>
      </c>
      <c r="AD97" s="40">
        <f>COUNTIF(B97:P97,AD1)</f>
        <v>1</v>
      </c>
      <c r="AE97" s="39">
        <f>COUNTIF(B97:P97,AE1)</f>
        <v>0</v>
      </c>
      <c r="AF97" s="41">
        <f>COUNTIF(B97:P97,AF1)</f>
        <v>0</v>
      </c>
      <c r="AG97" s="41">
        <f>COUNTIF(B97:P97,AG1)</f>
        <v>2</v>
      </c>
      <c r="AH97" s="37">
        <f>COUNTIF(B97:P97,AH1)</f>
        <v>0</v>
      </c>
    </row>
    <row r="98" spans="1:34" ht="18" hidden="1" customHeight="1" x14ac:dyDescent="0.2">
      <c r="B98"/>
      <c r="D98"/>
      <c r="E98"/>
      <c r="G98"/>
      <c r="H98"/>
      <c r="J98"/>
      <c r="K98"/>
      <c r="M98"/>
      <c r="P98" s="65" t="s">
        <v>26</v>
      </c>
    </row>
    <row r="99" spans="1:34" ht="18" hidden="1" customHeight="1" thickBot="1" x14ac:dyDescent="0.25">
      <c r="A99" s="98">
        <f>A88+7</f>
        <v>45984</v>
      </c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</row>
    <row r="100" spans="1:34" ht="18" hidden="1" customHeight="1" thickBot="1" x14ac:dyDescent="0.25">
      <c r="A100" s="31" t="s">
        <v>12</v>
      </c>
      <c r="B100" s="99">
        <v>0.59375</v>
      </c>
      <c r="C100" s="100"/>
      <c r="D100" s="101"/>
      <c r="E100" s="99">
        <v>0.60763888888888895</v>
      </c>
      <c r="F100" s="100"/>
      <c r="G100" s="101"/>
      <c r="H100" s="99">
        <v>0.62152777777777779</v>
      </c>
      <c r="I100" s="100"/>
      <c r="J100" s="101"/>
      <c r="K100" s="99">
        <v>0.63541666666666663</v>
      </c>
      <c r="L100" s="100"/>
      <c r="M100" s="101"/>
      <c r="N100" s="99">
        <v>0.64930555555555558</v>
      </c>
      <c r="O100" s="100"/>
      <c r="P100" s="101"/>
    </row>
    <row r="101" spans="1:34" ht="18" hidden="1" customHeight="1" x14ac:dyDescent="0.2">
      <c r="A101" s="32" t="s">
        <v>13</v>
      </c>
      <c r="B101" s="32">
        <v>5</v>
      </c>
      <c r="C101" s="55" t="s">
        <v>14</v>
      </c>
      <c r="D101" s="34">
        <v>6</v>
      </c>
      <c r="E101" s="56">
        <v>9</v>
      </c>
      <c r="F101" s="30" t="s">
        <v>14</v>
      </c>
      <c r="G101" s="36">
        <v>11</v>
      </c>
      <c r="H101" s="42">
        <v>1</v>
      </c>
      <c r="I101" s="33" t="s">
        <v>14</v>
      </c>
      <c r="J101" s="43">
        <v>4</v>
      </c>
      <c r="K101" s="32">
        <v>9</v>
      </c>
      <c r="L101" s="55" t="s">
        <v>14</v>
      </c>
      <c r="M101" s="34">
        <v>13</v>
      </c>
      <c r="N101" s="32">
        <v>9</v>
      </c>
      <c r="O101" s="55" t="s">
        <v>14</v>
      </c>
      <c r="P101" s="34">
        <v>14</v>
      </c>
    </row>
    <row r="102" spans="1:34" ht="18" hidden="1" customHeight="1" x14ac:dyDescent="0.2">
      <c r="A102" s="32" t="s">
        <v>15</v>
      </c>
      <c r="B102" s="32">
        <v>7</v>
      </c>
      <c r="C102" s="55" t="s">
        <v>14</v>
      </c>
      <c r="D102" s="34">
        <v>8</v>
      </c>
      <c r="E102" s="42">
        <v>10</v>
      </c>
      <c r="F102" s="33" t="s">
        <v>14</v>
      </c>
      <c r="G102" s="43">
        <v>12</v>
      </c>
      <c r="H102" s="42">
        <v>13</v>
      </c>
      <c r="I102" s="33" t="s">
        <v>14</v>
      </c>
      <c r="J102" s="43">
        <v>16</v>
      </c>
      <c r="K102" s="32">
        <v>12</v>
      </c>
      <c r="L102" s="55" t="s">
        <v>14</v>
      </c>
      <c r="M102" s="34">
        <v>16</v>
      </c>
      <c r="N102" s="32">
        <v>11</v>
      </c>
      <c r="O102" s="55" t="s">
        <v>14</v>
      </c>
      <c r="P102" s="34">
        <v>16</v>
      </c>
      <c r="R102">
        <f>SUM(S102:AH102)</f>
        <v>10</v>
      </c>
      <c r="S102" s="38">
        <f>COUNTIF(B102:P102,S1)</f>
        <v>0</v>
      </c>
      <c r="T102" s="37">
        <f>COUNTIF(B102:P102,T1)</f>
        <v>0</v>
      </c>
      <c r="U102" s="38">
        <f>COUNTIF(B102:P102,U1)</f>
        <v>0</v>
      </c>
      <c r="V102" s="37">
        <f>COUNTIF(B102:P102,V1)</f>
        <v>0</v>
      </c>
      <c r="W102" s="39">
        <f>COUNTIF(B102:P102,W1)</f>
        <v>0</v>
      </c>
      <c r="X102" s="40">
        <f>COUNTIF(B102:P102,X1)</f>
        <v>0</v>
      </c>
      <c r="Y102" s="41">
        <f>COUNTIF(B102:P102,Y1)</f>
        <v>1</v>
      </c>
      <c r="Z102" s="38">
        <f>COUNTIF(B102:P102,Z1)</f>
        <v>1</v>
      </c>
      <c r="AA102" s="38">
        <f>COUNTIF(B102:P102,AA1)</f>
        <v>0</v>
      </c>
      <c r="AB102" s="39">
        <f>COUNTIF(B102:P102,AB1)</f>
        <v>1</v>
      </c>
      <c r="AC102" s="39">
        <f>COUNTIF(B102:P102,AC1)</f>
        <v>1</v>
      </c>
      <c r="AD102" s="40">
        <f>COUNTIF(B102:P102,AD1)</f>
        <v>2</v>
      </c>
      <c r="AE102" s="39">
        <f>COUNTIF(B102:P102,AE1)</f>
        <v>1</v>
      </c>
      <c r="AF102" s="41">
        <f>COUNTIF(B102:P102,AF1)</f>
        <v>0</v>
      </c>
      <c r="AG102" s="41">
        <f>COUNTIF(B102:P102,AG1)</f>
        <v>0</v>
      </c>
      <c r="AH102" s="37">
        <f>COUNTIF(B102:P102,AH1)</f>
        <v>3</v>
      </c>
    </row>
    <row r="103" spans="1:34" ht="18" hidden="1" customHeight="1" x14ac:dyDescent="0.2">
      <c r="A103" s="42" t="s">
        <v>16</v>
      </c>
      <c r="B103" s="56">
        <v>1</v>
      </c>
      <c r="C103" s="30" t="s">
        <v>14</v>
      </c>
      <c r="D103" s="36">
        <v>2</v>
      </c>
      <c r="E103" s="32">
        <v>5</v>
      </c>
      <c r="F103" s="55" t="s">
        <v>14</v>
      </c>
      <c r="G103" s="34">
        <v>7</v>
      </c>
      <c r="H103" s="42">
        <v>2</v>
      </c>
      <c r="I103" s="33" t="s">
        <v>14</v>
      </c>
      <c r="J103" s="43">
        <v>3</v>
      </c>
      <c r="K103" s="42">
        <v>3</v>
      </c>
      <c r="L103" s="33" t="s">
        <v>14</v>
      </c>
      <c r="M103" s="43">
        <v>7</v>
      </c>
      <c r="N103" s="42">
        <v>2</v>
      </c>
      <c r="O103" s="33" t="s">
        <v>14</v>
      </c>
      <c r="P103" s="43">
        <v>7</v>
      </c>
    </row>
    <row r="104" spans="1:34" ht="18" hidden="1" customHeight="1" x14ac:dyDescent="0.2">
      <c r="A104" s="42" t="s">
        <v>17</v>
      </c>
      <c r="B104" s="42">
        <v>9</v>
      </c>
      <c r="C104" s="33" t="s">
        <v>14</v>
      </c>
      <c r="D104" s="43">
        <v>10</v>
      </c>
      <c r="E104" s="42">
        <v>2</v>
      </c>
      <c r="F104" s="33" t="s">
        <v>14</v>
      </c>
      <c r="G104" s="43">
        <v>4</v>
      </c>
      <c r="H104" s="32">
        <v>5</v>
      </c>
      <c r="I104" s="55" t="s">
        <v>14</v>
      </c>
      <c r="J104" s="34">
        <v>8</v>
      </c>
      <c r="K104" s="42">
        <v>1</v>
      </c>
      <c r="L104" s="33" t="s">
        <v>14</v>
      </c>
      <c r="M104" s="43">
        <v>5</v>
      </c>
      <c r="N104" s="32">
        <v>12</v>
      </c>
      <c r="O104" s="55" t="s">
        <v>14</v>
      </c>
      <c r="P104" s="34">
        <v>13</v>
      </c>
    </row>
    <row r="105" spans="1:34" ht="18" hidden="1" customHeight="1" x14ac:dyDescent="0.2">
      <c r="A105" s="32" t="s">
        <v>18</v>
      </c>
      <c r="B105" s="42">
        <v>15</v>
      </c>
      <c r="C105" s="33" t="s">
        <v>14</v>
      </c>
      <c r="D105" s="43">
        <v>16</v>
      </c>
      <c r="E105" s="32">
        <v>14</v>
      </c>
      <c r="F105" s="55" t="s">
        <v>14</v>
      </c>
      <c r="G105" s="34">
        <v>16</v>
      </c>
      <c r="H105" s="32">
        <v>10</v>
      </c>
      <c r="I105" s="55" t="s">
        <v>14</v>
      </c>
      <c r="J105" s="34">
        <v>11</v>
      </c>
      <c r="K105" s="32">
        <v>11</v>
      </c>
      <c r="L105" s="55" t="s">
        <v>14</v>
      </c>
      <c r="M105" s="34">
        <v>15</v>
      </c>
      <c r="N105" s="32">
        <v>1</v>
      </c>
      <c r="O105" s="55" t="s">
        <v>14</v>
      </c>
      <c r="P105" s="34">
        <v>6</v>
      </c>
      <c r="R105">
        <f>SUM(S105:AH105)</f>
        <v>10</v>
      </c>
      <c r="S105" s="38">
        <f>COUNTIF(B105:P105,S1)</f>
        <v>1</v>
      </c>
      <c r="T105" s="37">
        <f>COUNTIF(B105:P105,T1)</f>
        <v>0</v>
      </c>
      <c r="U105" s="38">
        <f>COUNTIF(B105:P105,U1)</f>
        <v>0</v>
      </c>
      <c r="V105" s="37">
        <f>COUNTIF(B105:P105,V1)</f>
        <v>0</v>
      </c>
      <c r="W105" s="39">
        <f>COUNTIF(B105:P105,W1)</f>
        <v>0</v>
      </c>
      <c r="X105" s="40">
        <f>COUNTIF(B105:P105,X1)</f>
        <v>1</v>
      </c>
      <c r="Y105" s="41">
        <f>COUNTIF(B105:P105,Y1)</f>
        <v>0</v>
      </c>
      <c r="Z105" s="38">
        <f>COUNTIF(B105:P105,Z1)</f>
        <v>0</v>
      </c>
      <c r="AA105" s="38">
        <f>COUNTIF(B105:P105,AA1)</f>
        <v>0</v>
      </c>
      <c r="AB105" s="39">
        <f>COUNTIF(B105:P105,AB1)</f>
        <v>1</v>
      </c>
      <c r="AC105" s="39">
        <f>COUNTIF(B105:P105,AC1)</f>
        <v>2</v>
      </c>
      <c r="AD105" s="40">
        <f>COUNTIF(B105:P105,AD1)</f>
        <v>0</v>
      </c>
      <c r="AE105" s="39">
        <f>COUNTIF(B105:P105,AE1)</f>
        <v>0</v>
      </c>
      <c r="AF105" s="41">
        <f>COUNTIF(B105:P105,AF1)</f>
        <v>1</v>
      </c>
      <c r="AG105" s="41">
        <f>COUNTIF(B105:P105,AG1)</f>
        <v>2</v>
      </c>
      <c r="AH105" s="37">
        <f>COUNTIF(B105:P105,AH1)</f>
        <v>2</v>
      </c>
    </row>
    <row r="106" spans="1:34" ht="18" hidden="1" customHeight="1" x14ac:dyDescent="0.2">
      <c r="A106" s="42" t="s">
        <v>19</v>
      </c>
      <c r="B106" s="32">
        <v>11</v>
      </c>
      <c r="C106" s="55" t="s">
        <v>14</v>
      </c>
      <c r="D106" s="34">
        <v>12</v>
      </c>
      <c r="E106" s="42">
        <v>6</v>
      </c>
      <c r="F106" s="33" t="s">
        <v>14</v>
      </c>
      <c r="G106" s="43">
        <v>8</v>
      </c>
      <c r="H106" s="32">
        <v>6</v>
      </c>
      <c r="I106" s="55" t="s">
        <v>14</v>
      </c>
      <c r="J106" s="34">
        <v>7</v>
      </c>
      <c r="K106" s="42">
        <v>10</v>
      </c>
      <c r="L106" s="33" t="s">
        <v>14</v>
      </c>
      <c r="M106" s="43">
        <v>14</v>
      </c>
      <c r="N106" s="42">
        <v>10</v>
      </c>
      <c r="O106" s="33" t="s">
        <v>14</v>
      </c>
      <c r="P106" s="43">
        <v>15</v>
      </c>
    </row>
    <row r="107" spans="1:34" ht="18" hidden="1" customHeight="1" x14ac:dyDescent="0.2">
      <c r="A107" s="64" t="s">
        <v>20</v>
      </c>
      <c r="B107" s="46">
        <v>13</v>
      </c>
      <c r="C107" s="47" t="s">
        <v>14</v>
      </c>
      <c r="D107" s="57">
        <v>14</v>
      </c>
      <c r="E107" s="46">
        <v>1</v>
      </c>
      <c r="F107" s="47" t="s">
        <v>14</v>
      </c>
      <c r="G107" s="57">
        <v>3</v>
      </c>
      <c r="H107" s="46">
        <v>14</v>
      </c>
      <c r="I107" s="47" t="s">
        <v>14</v>
      </c>
      <c r="J107" s="57">
        <v>15</v>
      </c>
      <c r="K107" s="46">
        <v>2</v>
      </c>
      <c r="L107" s="47" t="s">
        <v>14</v>
      </c>
      <c r="M107" s="57">
        <v>6</v>
      </c>
      <c r="N107" s="46">
        <v>3</v>
      </c>
      <c r="O107" s="47" t="s">
        <v>14</v>
      </c>
      <c r="P107" s="57">
        <v>8</v>
      </c>
      <c r="R107">
        <f>SUM(S107:AH107)</f>
        <v>10</v>
      </c>
      <c r="S107" s="38">
        <f>COUNTIF(B107:P107,S1)</f>
        <v>1</v>
      </c>
      <c r="T107" s="37">
        <f>COUNTIF(B107:P107,T1)</f>
        <v>1</v>
      </c>
      <c r="U107" s="38">
        <f>COUNTIF(B107:P107,U1)</f>
        <v>2</v>
      </c>
      <c r="V107" s="37">
        <f>COUNTIF(B107:P107,V1)</f>
        <v>0</v>
      </c>
      <c r="W107" s="39">
        <f>COUNTIF(B107:P107,W1)</f>
        <v>0</v>
      </c>
      <c r="X107" s="40">
        <f>COUNTIF(B107:P107,X1)</f>
        <v>1</v>
      </c>
      <c r="Y107" s="41">
        <f>COUNTIF(B107:P107,Y1)</f>
        <v>0</v>
      </c>
      <c r="Z107" s="38">
        <f>COUNTIF(B107:P107,Z1)</f>
        <v>1</v>
      </c>
      <c r="AA107" s="38">
        <f>COUNTIF(B107:P107,AA1)</f>
        <v>0</v>
      </c>
      <c r="AB107" s="39">
        <f>COUNTIF(B107:P107,AB1)</f>
        <v>0</v>
      </c>
      <c r="AC107" s="39">
        <f>COUNTIF(B107:P107,AC1)</f>
        <v>0</v>
      </c>
      <c r="AD107" s="40">
        <f>COUNTIF(B107:P107,AD1)</f>
        <v>0</v>
      </c>
      <c r="AE107" s="39">
        <f>COUNTIF(B107:P107,AE1)</f>
        <v>1</v>
      </c>
      <c r="AF107" s="41">
        <f>COUNTIF(B107:P107,AF1)</f>
        <v>2</v>
      </c>
      <c r="AG107" s="41">
        <f>COUNTIF(B107:P107,AG1)</f>
        <v>1</v>
      </c>
      <c r="AH107" s="37">
        <f>COUNTIF(B107:P107,AH1)</f>
        <v>0</v>
      </c>
    </row>
    <row r="108" spans="1:34" ht="18" hidden="1" customHeight="1" thickBot="1" x14ac:dyDescent="0.25">
      <c r="A108" s="50" t="s">
        <v>21</v>
      </c>
      <c r="B108" s="50">
        <v>3</v>
      </c>
      <c r="C108" s="51" t="s">
        <v>14</v>
      </c>
      <c r="D108" s="52">
        <v>4</v>
      </c>
      <c r="E108" s="50">
        <v>13</v>
      </c>
      <c r="F108" s="51" t="s">
        <v>14</v>
      </c>
      <c r="G108" s="52">
        <v>15</v>
      </c>
      <c r="H108" s="50">
        <v>9</v>
      </c>
      <c r="I108" s="51" t="s">
        <v>14</v>
      </c>
      <c r="J108" s="52">
        <v>12</v>
      </c>
      <c r="K108" s="50">
        <v>4</v>
      </c>
      <c r="L108" s="51" t="s">
        <v>14</v>
      </c>
      <c r="M108" s="52">
        <v>8</v>
      </c>
      <c r="N108" s="50">
        <v>4</v>
      </c>
      <c r="O108" s="51" t="s">
        <v>14</v>
      </c>
      <c r="P108" s="52">
        <v>5</v>
      </c>
      <c r="R108">
        <f>SUM(S107:AH107)</f>
        <v>10</v>
      </c>
      <c r="S108" s="38">
        <f>COUNTIF(B108:P108,S1)</f>
        <v>0</v>
      </c>
      <c r="T108" s="37">
        <f>COUNTIF(B108:P108,T1)</f>
        <v>0</v>
      </c>
      <c r="U108" s="38">
        <f>COUNTIF(B108:P108,U1)</f>
        <v>1</v>
      </c>
      <c r="V108" s="37">
        <f>COUNTIF(B108:P108,V1)</f>
        <v>3</v>
      </c>
      <c r="W108" s="39">
        <f>COUNTIF(B108:P108,W1)</f>
        <v>1</v>
      </c>
      <c r="X108" s="40">
        <f>COUNTIF(B108:P108,X1)</f>
        <v>0</v>
      </c>
      <c r="Y108" s="41">
        <f>COUNTIF(B108:P108,Y1)</f>
        <v>0</v>
      </c>
      <c r="Z108" s="38">
        <f>COUNTIF(B108:P108,Z1)</f>
        <v>1</v>
      </c>
      <c r="AA108" s="38">
        <f>COUNTIF(B108:P108,AA1)</f>
        <v>1</v>
      </c>
      <c r="AB108" s="39">
        <f>COUNTIF(B108:P108,AB1)</f>
        <v>0</v>
      </c>
      <c r="AC108" s="39">
        <f>COUNTIF(B108:P108,AC1)</f>
        <v>0</v>
      </c>
      <c r="AD108" s="40">
        <f>COUNTIF(B108:P108,AD1)</f>
        <v>1</v>
      </c>
      <c r="AE108" s="39">
        <f>COUNTIF(B108:P108,AE1)</f>
        <v>1</v>
      </c>
      <c r="AF108" s="41">
        <f>COUNTIF(B108:P108,AF1)</f>
        <v>0</v>
      </c>
      <c r="AG108" s="41">
        <f>COUNTIF(B108:P108,AG1)</f>
        <v>1</v>
      </c>
      <c r="AH108" s="37">
        <f>COUNTIF(B108:P108,AH1)</f>
        <v>0</v>
      </c>
    </row>
    <row r="109" spans="1:34" ht="18" hidden="1" customHeight="1" x14ac:dyDescent="0.2">
      <c r="A109" s="26"/>
      <c r="B109" s="65" t="s">
        <v>0</v>
      </c>
      <c r="C109" s="26"/>
      <c r="D109" s="65" t="s">
        <v>0</v>
      </c>
      <c r="E109"/>
      <c r="G109"/>
      <c r="H109" s="65" t="s">
        <v>0</v>
      </c>
      <c r="I109" s="26"/>
      <c r="J109" s="65" t="s">
        <v>0</v>
      </c>
      <c r="K109" s="26"/>
      <c r="L109" s="26"/>
      <c r="M109" s="26"/>
      <c r="N109" s="65" t="s">
        <v>0</v>
      </c>
      <c r="O109" s="26"/>
      <c r="P109" s="65" t="s">
        <v>0</v>
      </c>
    </row>
    <row r="110" spans="1:34" ht="18" hidden="1" customHeight="1" thickBot="1" x14ac:dyDescent="0.25">
      <c r="A110" s="98">
        <f>A99+7</f>
        <v>45991</v>
      </c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30"/>
    </row>
    <row r="111" spans="1:34" ht="18" hidden="1" customHeight="1" thickBot="1" x14ac:dyDescent="0.25">
      <c r="A111" s="31" t="s">
        <v>12</v>
      </c>
      <c r="B111" s="99">
        <v>0.59375</v>
      </c>
      <c r="C111" s="100"/>
      <c r="D111" s="101"/>
      <c r="E111" s="99">
        <v>0.60763888888888895</v>
      </c>
      <c r="F111" s="100"/>
      <c r="G111" s="101"/>
      <c r="H111" s="99">
        <v>0.62152777777777779</v>
      </c>
      <c r="I111" s="100"/>
      <c r="J111" s="101"/>
      <c r="K111" s="99">
        <v>0.63541666666666663</v>
      </c>
      <c r="L111" s="100"/>
      <c r="M111" s="101"/>
      <c r="N111" s="99">
        <v>0.64930555555555558</v>
      </c>
      <c r="O111" s="100"/>
      <c r="P111" s="101"/>
    </row>
    <row r="112" spans="1:34" ht="18" hidden="1" customHeight="1" x14ac:dyDescent="0.2">
      <c r="A112" s="32" t="s">
        <v>13</v>
      </c>
      <c r="B112" s="32">
        <v>12</v>
      </c>
      <c r="C112" s="55" t="s">
        <v>14</v>
      </c>
      <c r="D112" s="34">
        <v>14</v>
      </c>
      <c r="E112" s="42">
        <v>12</v>
      </c>
      <c r="F112" s="33" t="s">
        <v>14</v>
      </c>
      <c r="G112" s="43">
        <v>15</v>
      </c>
      <c r="H112" s="32">
        <v>7</v>
      </c>
      <c r="I112" s="55" t="s">
        <v>14</v>
      </c>
      <c r="J112" s="34">
        <v>15</v>
      </c>
      <c r="K112" s="32">
        <v>4</v>
      </c>
      <c r="L112" s="55" t="s">
        <v>14</v>
      </c>
      <c r="M112" s="34">
        <v>13</v>
      </c>
      <c r="N112" s="32">
        <v>4</v>
      </c>
      <c r="O112" s="55" t="s">
        <v>14</v>
      </c>
      <c r="P112" s="34">
        <v>14</v>
      </c>
    </row>
    <row r="113" spans="1:37" ht="18" hidden="1" customHeight="1" x14ac:dyDescent="0.2">
      <c r="A113" s="32" t="s">
        <v>15</v>
      </c>
      <c r="B113" s="32">
        <v>10</v>
      </c>
      <c r="C113" s="55" t="s">
        <v>14</v>
      </c>
      <c r="D113" s="34">
        <v>16</v>
      </c>
      <c r="E113" s="32">
        <v>11</v>
      </c>
      <c r="F113" s="55" t="s">
        <v>14</v>
      </c>
      <c r="G113" s="34">
        <v>14</v>
      </c>
      <c r="H113" s="32">
        <v>5</v>
      </c>
      <c r="I113" s="55" t="s">
        <v>14</v>
      </c>
      <c r="J113" s="34">
        <v>13</v>
      </c>
      <c r="K113" s="32">
        <v>7</v>
      </c>
      <c r="L113" s="55" t="s">
        <v>14</v>
      </c>
      <c r="M113" s="34">
        <v>16</v>
      </c>
      <c r="N113" s="56">
        <v>3</v>
      </c>
      <c r="O113" s="30" t="s">
        <v>14</v>
      </c>
      <c r="P113" s="36">
        <v>13</v>
      </c>
      <c r="S113" s="38"/>
      <c r="T113" s="37"/>
      <c r="U113" s="38"/>
      <c r="V113" s="37"/>
      <c r="W113" s="39"/>
      <c r="X113" s="40"/>
      <c r="Y113" s="41"/>
      <c r="Z113" s="38"/>
      <c r="AA113" s="38"/>
      <c r="AB113" s="39"/>
      <c r="AC113" s="39"/>
      <c r="AD113" s="40"/>
      <c r="AE113" s="39"/>
      <c r="AF113" s="41"/>
      <c r="AG113" s="41"/>
      <c r="AH113" s="37"/>
    </row>
    <row r="114" spans="1:37" ht="18" hidden="1" customHeight="1" x14ac:dyDescent="0.2">
      <c r="A114" s="42" t="s">
        <v>16</v>
      </c>
      <c r="B114" s="56">
        <v>11</v>
      </c>
      <c r="C114" s="30" t="s">
        <v>14</v>
      </c>
      <c r="D114" s="36">
        <v>13</v>
      </c>
      <c r="E114" s="42">
        <v>10</v>
      </c>
      <c r="F114" s="33" t="s">
        <v>14</v>
      </c>
      <c r="G114" s="43">
        <v>13</v>
      </c>
      <c r="H114" s="56">
        <v>6</v>
      </c>
      <c r="I114" s="30" t="s">
        <v>14</v>
      </c>
      <c r="J114" s="36">
        <v>14</v>
      </c>
      <c r="K114" s="56">
        <v>5</v>
      </c>
      <c r="L114" s="30" t="s">
        <v>14</v>
      </c>
      <c r="M114" s="36">
        <v>14</v>
      </c>
      <c r="N114" s="42">
        <v>5</v>
      </c>
      <c r="O114" s="33" t="s">
        <v>14</v>
      </c>
      <c r="P114" s="43">
        <v>15</v>
      </c>
    </row>
    <row r="115" spans="1:37" ht="18" hidden="1" customHeight="1" x14ac:dyDescent="0.2">
      <c r="A115" s="42" t="s">
        <v>17</v>
      </c>
      <c r="B115" s="42">
        <v>2</v>
      </c>
      <c r="C115" s="33" t="s">
        <v>14</v>
      </c>
      <c r="D115" s="43">
        <v>8</v>
      </c>
      <c r="E115" s="32">
        <v>1</v>
      </c>
      <c r="F115" s="55" t="s">
        <v>14</v>
      </c>
      <c r="G115" s="34">
        <v>8</v>
      </c>
      <c r="H115" s="42">
        <v>8</v>
      </c>
      <c r="I115" s="33" t="s">
        <v>14</v>
      </c>
      <c r="J115" s="43">
        <v>16</v>
      </c>
      <c r="K115" s="42">
        <v>6</v>
      </c>
      <c r="L115" s="33" t="s">
        <v>14</v>
      </c>
      <c r="M115" s="43">
        <v>15</v>
      </c>
      <c r="N115" s="32">
        <v>6</v>
      </c>
      <c r="O115" s="55" t="s">
        <v>14</v>
      </c>
      <c r="P115" s="34">
        <v>16</v>
      </c>
    </row>
    <row r="116" spans="1:37" ht="18" hidden="1" customHeight="1" x14ac:dyDescent="0.2">
      <c r="A116" s="32" t="s">
        <v>18</v>
      </c>
      <c r="B116" s="42">
        <v>9</v>
      </c>
      <c r="C116" s="33" t="s">
        <v>14</v>
      </c>
      <c r="D116" s="43">
        <v>15</v>
      </c>
      <c r="E116" s="32">
        <v>4</v>
      </c>
      <c r="F116" s="55" t="s">
        <v>14</v>
      </c>
      <c r="G116" s="34">
        <v>7</v>
      </c>
      <c r="H116" s="32">
        <v>1</v>
      </c>
      <c r="I116" s="55" t="s">
        <v>14</v>
      </c>
      <c r="J116" s="34">
        <v>9</v>
      </c>
      <c r="K116" s="32">
        <v>2</v>
      </c>
      <c r="L116" s="55" t="s">
        <v>14</v>
      </c>
      <c r="M116" s="34">
        <v>11</v>
      </c>
      <c r="N116" s="32">
        <v>7</v>
      </c>
      <c r="O116" s="55" t="s">
        <v>14</v>
      </c>
      <c r="P116" s="34">
        <v>9</v>
      </c>
      <c r="S116" s="38"/>
      <c r="T116" s="37"/>
      <c r="U116" s="38"/>
      <c r="V116" s="37"/>
      <c r="W116" s="39"/>
      <c r="X116" s="40"/>
      <c r="Y116" s="41"/>
      <c r="Z116" s="38"/>
      <c r="AA116" s="38"/>
      <c r="AB116" s="39"/>
      <c r="AC116" s="39"/>
      <c r="AD116" s="40"/>
      <c r="AE116" s="39"/>
      <c r="AF116" s="41"/>
      <c r="AG116" s="41"/>
      <c r="AH116" s="37"/>
    </row>
    <row r="117" spans="1:37" ht="18" hidden="1" customHeight="1" x14ac:dyDescent="0.2">
      <c r="A117" s="42" t="s">
        <v>19</v>
      </c>
      <c r="B117" s="42">
        <v>4</v>
      </c>
      <c r="C117" s="33" t="s">
        <v>14</v>
      </c>
      <c r="D117" s="43">
        <v>6</v>
      </c>
      <c r="E117" s="42">
        <v>9</v>
      </c>
      <c r="F117" s="33" t="s">
        <v>14</v>
      </c>
      <c r="G117" s="43">
        <v>16</v>
      </c>
      <c r="H117" s="42">
        <v>4</v>
      </c>
      <c r="I117" s="33" t="s">
        <v>14</v>
      </c>
      <c r="J117" s="43">
        <v>12</v>
      </c>
      <c r="K117" s="32">
        <v>1</v>
      </c>
      <c r="L117" s="55" t="s">
        <v>14</v>
      </c>
      <c r="M117" s="34">
        <v>10</v>
      </c>
      <c r="N117" s="42">
        <v>8</v>
      </c>
      <c r="O117" s="33" t="s">
        <v>14</v>
      </c>
      <c r="P117" s="43">
        <v>10</v>
      </c>
    </row>
    <row r="118" spans="1:37" ht="18" hidden="1" customHeight="1" x14ac:dyDescent="0.2">
      <c r="A118" s="44" t="s">
        <v>20</v>
      </c>
      <c r="B118" s="44">
        <v>1</v>
      </c>
      <c r="C118" s="45" t="s">
        <v>14</v>
      </c>
      <c r="D118" s="48">
        <v>7</v>
      </c>
      <c r="E118" s="44">
        <v>2</v>
      </c>
      <c r="F118" s="45" t="s">
        <v>14</v>
      </c>
      <c r="G118" s="48">
        <v>5</v>
      </c>
      <c r="H118" s="46">
        <v>2</v>
      </c>
      <c r="I118" s="47" t="s">
        <v>14</v>
      </c>
      <c r="J118" s="57">
        <v>10</v>
      </c>
      <c r="K118" s="46">
        <v>8</v>
      </c>
      <c r="L118" s="47" t="s">
        <v>14</v>
      </c>
      <c r="M118" s="57">
        <v>9</v>
      </c>
      <c r="N118" s="44">
        <v>2</v>
      </c>
      <c r="O118" s="45" t="s">
        <v>14</v>
      </c>
      <c r="P118" s="48">
        <v>12</v>
      </c>
      <c r="Q118">
        <v>3</v>
      </c>
      <c r="S118" s="38"/>
      <c r="T118" s="37"/>
      <c r="U118" s="38"/>
      <c r="V118" s="37"/>
      <c r="W118" s="39"/>
      <c r="X118" s="40"/>
      <c r="Y118" s="41"/>
      <c r="Z118" s="38"/>
      <c r="AA118" s="38"/>
      <c r="AB118" s="39"/>
      <c r="AC118" s="39"/>
      <c r="AD118" s="40"/>
      <c r="AE118" s="39"/>
      <c r="AF118" s="41"/>
      <c r="AG118" s="41"/>
      <c r="AH118" s="37"/>
    </row>
    <row r="119" spans="1:37" ht="18" hidden="1" customHeight="1" thickBot="1" x14ac:dyDescent="0.25">
      <c r="A119" s="50" t="s">
        <v>21</v>
      </c>
      <c r="B119" s="50">
        <v>3</v>
      </c>
      <c r="C119" s="51" t="s">
        <v>14</v>
      </c>
      <c r="D119" s="52">
        <v>5</v>
      </c>
      <c r="E119" s="50">
        <v>3</v>
      </c>
      <c r="F119" s="51" t="s">
        <v>14</v>
      </c>
      <c r="G119" s="52">
        <v>6</v>
      </c>
      <c r="H119" s="50">
        <v>3</v>
      </c>
      <c r="I119" s="51" t="s">
        <v>14</v>
      </c>
      <c r="J119" s="52">
        <v>11</v>
      </c>
      <c r="K119" s="50">
        <v>3</v>
      </c>
      <c r="L119" s="51" t="s">
        <v>14</v>
      </c>
      <c r="M119" s="52">
        <v>12</v>
      </c>
      <c r="N119" s="50">
        <v>1</v>
      </c>
      <c r="O119" s="51" t="s">
        <v>14</v>
      </c>
      <c r="P119" s="52">
        <v>11</v>
      </c>
      <c r="Q119" s="66">
        <v>2</v>
      </c>
      <c r="S119" s="38"/>
      <c r="T119" s="37"/>
      <c r="U119" s="38"/>
      <c r="V119" s="37"/>
      <c r="W119" s="39"/>
      <c r="X119" s="40"/>
      <c r="Y119" s="41"/>
      <c r="Z119" s="38"/>
      <c r="AA119" s="38"/>
      <c r="AB119" s="39"/>
      <c r="AC119" s="39"/>
      <c r="AD119" s="40"/>
      <c r="AE119" s="39"/>
      <c r="AF119" s="41"/>
      <c r="AG119" s="41"/>
      <c r="AH119" s="37"/>
    </row>
    <row r="120" spans="1:37" ht="18" hidden="1" customHeight="1" x14ac:dyDescent="0.2">
      <c r="Q120" s="30"/>
      <c r="AK120" s="20" t="s">
        <v>22</v>
      </c>
    </row>
    <row r="121" spans="1:37" ht="18" hidden="1" customHeight="1" thickBot="1" x14ac:dyDescent="0.25">
      <c r="A121" s="98">
        <f>A110+7</f>
        <v>45998</v>
      </c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AK121" s="20">
        <f>2/8*8*5</f>
        <v>10</v>
      </c>
    </row>
    <row r="122" spans="1:37" ht="18" hidden="1" customHeight="1" thickBot="1" x14ac:dyDescent="0.25">
      <c r="A122" s="31" t="s">
        <v>12</v>
      </c>
      <c r="B122" s="99">
        <v>0.59375</v>
      </c>
      <c r="C122" s="100"/>
      <c r="D122" s="101"/>
      <c r="E122" s="99">
        <v>0.60763888888888895</v>
      </c>
      <c r="F122" s="100"/>
      <c r="G122" s="101"/>
      <c r="H122" s="99">
        <v>0.62152777777777779</v>
      </c>
      <c r="I122" s="100"/>
      <c r="J122" s="101"/>
      <c r="K122" s="99">
        <v>0.63541666666666663</v>
      </c>
      <c r="L122" s="100"/>
      <c r="M122" s="101"/>
      <c r="N122" s="99">
        <v>0.64930555555555558</v>
      </c>
      <c r="O122" s="100"/>
      <c r="P122" s="101"/>
      <c r="AK122" s="20">
        <f>AK121</f>
        <v>10</v>
      </c>
    </row>
    <row r="123" spans="1:37" ht="18" hidden="1" customHeight="1" x14ac:dyDescent="0.2">
      <c r="A123" s="32" t="s">
        <v>13</v>
      </c>
      <c r="B123" s="42">
        <v>3</v>
      </c>
      <c r="C123" s="33" t="s">
        <v>14</v>
      </c>
      <c r="D123" s="43">
        <v>14</v>
      </c>
      <c r="E123" s="53">
        <v>2</v>
      </c>
      <c r="F123" s="62" t="s">
        <v>14</v>
      </c>
      <c r="G123" s="54">
        <v>14</v>
      </c>
      <c r="H123" s="42">
        <v>2</v>
      </c>
      <c r="I123" s="33" t="s">
        <v>14</v>
      </c>
      <c r="J123" s="43">
        <v>15</v>
      </c>
      <c r="K123" s="42">
        <v>2</v>
      </c>
      <c r="L123" s="33" t="s">
        <v>14</v>
      </c>
      <c r="M123" s="43">
        <v>16</v>
      </c>
      <c r="N123" s="42">
        <v>3</v>
      </c>
      <c r="O123" s="33" t="s">
        <v>14</v>
      </c>
      <c r="P123" s="43">
        <v>10</v>
      </c>
    </row>
    <row r="124" spans="1:37" ht="18" hidden="1" customHeight="1" x14ac:dyDescent="0.2">
      <c r="A124" s="32" t="s">
        <v>15</v>
      </c>
      <c r="B124" s="32">
        <v>4</v>
      </c>
      <c r="C124" s="55" t="s">
        <v>14</v>
      </c>
      <c r="D124" s="34">
        <v>15</v>
      </c>
      <c r="E124" s="32">
        <v>5</v>
      </c>
      <c r="F124" s="55" t="s">
        <v>14</v>
      </c>
      <c r="G124" s="34">
        <v>9</v>
      </c>
      <c r="H124" s="32">
        <v>4</v>
      </c>
      <c r="I124" s="55" t="s">
        <v>14</v>
      </c>
      <c r="J124" s="34">
        <v>9</v>
      </c>
      <c r="K124" s="32">
        <v>8</v>
      </c>
      <c r="L124" s="55" t="s">
        <v>14</v>
      </c>
      <c r="M124" s="34">
        <v>14</v>
      </c>
      <c r="N124" s="32">
        <v>5</v>
      </c>
      <c r="O124" s="55" t="s">
        <v>14</v>
      </c>
      <c r="P124" s="34">
        <v>12</v>
      </c>
    </row>
    <row r="125" spans="1:37" ht="18" hidden="1" customHeight="1" x14ac:dyDescent="0.2">
      <c r="A125" s="42" t="s">
        <v>16</v>
      </c>
      <c r="B125" s="42">
        <v>5</v>
      </c>
      <c r="C125" s="33" t="s">
        <v>14</v>
      </c>
      <c r="D125" s="43">
        <v>16</v>
      </c>
      <c r="E125" s="42">
        <v>3</v>
      </c>
      <c r="F125" s="33" t="s">
        <v>14</v>
      </c>
      <c r="G125" s="43">
        <v>15</v>
      </c>
      <c r="H125" s="42">
        <v>3</v>
      </c>
      <c r="I125" s="33" t="s">
        <v>14</v>
      </c>
      <c r="J125" s="43">
        <v>16</v>
      </c>
      <c r="K125" s="42">
        <v>5</v>
      </c>
      <c r="L125" s="33" t="s">
        <v>14</v>
      </c>
      <c r="M125" s="43">
        <v>11</v>
      </c>
      <c r="N125" s="32">
        <v>4</v>
      </c>
      <c r="O125" s="55" t="s">
        <v>14</v>
      </c>
      <c r="P125" s="34">
        <v>11</v>
      </c>
    </row>
    <row r="126" spans="1:37" ht="18" hidden="1" customHeight="1" x14ac:dyDescent="0.2">
      <c r="A126" s="42" t="s">
        <v>17</v>
      </c>
      <c r="B126" s="32">
        <v>8</v>
      </c>
      <c r="C126" s="55" t="s">
        <v>14</v>
      </c>
      <c r="D126" s="34">
        <v>11</v>
      </c>
      <c r="E126" s="32">
        <v>7</v>
      </c>
      <c r="F126" s="55" t="s">
        <v>14</v>
      </c>
      <c r="G126" s="34">
        <v>11</v>
      </c>
      <c r="H126" s="32">
        <v>5</v>
      </c>
      <c r="I126" s="55" t="s">
        <v>14</v>
      </c>
      <c r="J126" s="34">
        <v>10</v>
      </c>
      <c r="K126" s="32">
        <v>3</v>
      </c>
      <c r="L126" s="55" t="s">
        <v>14</v>
      </c>
      <c r="M126" s="34">
        <v>9</v>
      </c>
      <c r="N126" s="42">
        <v>1</v>
      </c>
      <c r="O126" s="33" t="s">
        <v>14</v>
      </c>
      <c r="P126" s="43">
        <v>16</v>
      </c>
    </row>
    <row r="127" spans="1:37" ht="18" hidden="1" customHeight="1" x14ac:dyDescent="0.2">
      <c r="A127" s="32" t="s">
        <v>18</v>
      </c>
      <c r="B127" s="42">
        <v>2</v>
      </c>
      <c r="C127" s="33" t="s">
        <v>14</v>
      </c>
      <c r="D127" s="43">
        <v>13</v>
      </c>
      <c r="E127" s="32">
        <v>1</v>
      </c>
      <c r="F127" s="55" t="s">
        <v>14</v>
      </c>
      <c r="G127" s="34">
        <v>13</v>
      </c>
      <c r="H127" s="42">
        <v>1</v>
      </c>
      <c r="I127" s="33" t="s">
        <v>14</v>
      </c>
      <c r="J127" s="43">
        <v>14</v>
      </c>
      <c r="K127" s="32">
        <v>1</v>
      </c>
      <c r="L127" s="55" t="s">
        <v>14</v>
      </c>
      <c r="M127" s="34">
        <v>15</v>
      </c>
      <c r="N127" s="32">
        <v>8</v>
      </c>
      <c r="O127" s="55" t="s">
        <v>14</v>
      </c>
      <c r="P127" s="34">
        <v>15</v>
      </c>
    </row>
    <row r="128" spans="1:37" ht="18" hidden="1" customHeight="1" x14ac:dyDescent="0.2">
      <c r="A128" s="42" t="s">
        <v>19</v>
      </c>
      <c r="B128" s="32">
        <v>1</v>
      </c>
      <c r="C128" s="55" t="s">
        <v>14</v>
      </c>
      <c r="D128" s="34">
        <v>12</v>
      </c>
      <c r="E128" s="56">
        <v>8</v>
      </c>
      <c r="F128" s="30" t="s">
        <v>14</v>
      </c>
      <c r="G128" s="36">
        <v>12</v>
      </c>
      <c r="H128" s="32">
        <v>8</v>
      </c>
      <c r="I128" s="55" t="s">
        <v>14</v>
      </c>
      <c r="J128" s="34">
        <v>13</v>
      </c>
      <c r="K128" s="42">
        <v>4</v>
      </c>
      <c r="L128" s="33" t="s">
        <v>14</v>
      </c>
      <c r="M128" s="43">
        <v>10</v>
      </c>
      <c r="N128" s="42">
        <v>2</v>
      </c>
      <c r="O128" s="33" t="s">
        <v>14</v>
      </c>
      <c r="P128" s="43">
        <v>9</v>
      </c>
    </row>
    <row r="129" spans="1:35" ht="18" hidden="1" customHeight="1" x14ac:dyDescent="0.2">
      <c r="A129" s="64" t="s">
        <v>20</v>
      </c>
      <c r="B129" s="44">
        <v>7</v>
      </c>
      <c r="C129" s="45" t="s">
        <v>14</v>
      </c>
      <c r="D129" s="48">
        <v>10</v>
      </c>
      <c r="E129" s="46">
        <v>4</v>
      </c>
      <c r="F129" s="47" t="s">
        <v>14</v>
      </c>
      <c r="G129" s="57">
        <v>16</v>
      </c>
      <c r="H129" s="44">
        <v>6</v>
      </c>
      <c r="I129" s="45" t="s">
        <v>14</v>
      </c>
      <c r="J129" s="48">
        <v>11</v>
      </c>
      <c r="K129" s="44">
        <v>6</v>
      </c>
      <c r="L129" s="45" t="s">
        <v>14</v>
      </c>
      <c r="M129" s="48">
        <v>12</v>
      </c>
      <c r="N129" s="44">
        <v>7</v>
      </c>
      <c r="O129" s="45" t="s">
        <v>14</v>
      </c>
      <c r="P129" s="48">
        <v>14</v>
      </c>
      <c r="Q129" s="22">
        <v>6</v>
      </c>
    </row>
    <row r="130" spans="1:35" ht="18" hidden="1" customHeight="1" thickBot="1" x14ac:dyDescent="0.25">
      <c r="A130" s="50" t="s">
        <v>21</v>
      </c>
      <c r="B130" s="50">
        <v>6</v>
      </c>
      <c r="C130" s="51" t="s">
        <v>14</v>
      </c>
      <c r="D130" s="52">
        <v>9</v>
      </c>
      <c r="E130" s="50">
        <v>6</v>
      </c>
      <c r="F130" s="51" t="s">
        <v>14</v>
      </c>
      <c r="G130" s="52">
        <v>10</v>
      </c>
      <c r="H130" s="50">
        <v>7</v>
      </c>
      <c r="I130" s="51" t="s">
        <v>14</v>
      </c>
      <c r="J130" s="52">
        <v>12</v>
      </c>
      <c r="K130" s="50">
        <v>7</v>
      </c>
      <c r="L130" s="51" t="s">
        <v>14</v>
      </c>
      <c r="M130" s="52">
        <v>13</v>
      </c>
      <c r="N130" s="50">
        <v>6</v>
      </c>
      <c r="O130" s="51" t="s">
        <v>14</v>
      </c>
      <c r="P130" s="52">
        <v>13</v>
      </c>
      <c r="Q130" s="22">
        <v>7</v>
      </c>
    </row>
    <row r="131" spans="1:35" ht="18" customHeight="1" x14ac:dyDescent="0.2">
      <c r="P131" s="65"/>
      <c r="R131">
        <f t="shared" ref="R131:AH131" si="0">SUM(R36+R39+R47+R50+R58+R61+R69+R72+R80+R83+R91+R94+R102+R105+R113+R116+R133+R135)</f>
        <v>140</v>
      </c>
      <c r="S131" s="14">
        <f t="shared" si="0"/>
        <v>6</v>
      </c>
      <c r="T131" s="22">
        <f t="shared" si="0"/>
        <v>7</v>
      </c>
      <c r="U131" s="63">
        <f t="shared" si="0"/>
        <v>6</v>
      </c>
      <c r="V131" s="22">
        <f t="shared" si="0"/>
        <v>6</v>
      </c>
      <c r="W131" s="67">
        <f t="shared" si="0"/>
        <v>9</v>
      </c>
      <c r="X131" s="68">
        <f t="shared" si="0"/>
        <v>6</v>
      </c>
      <c r="Y131" s="69">
        <f t="shared" si="0"/>
        <v>8</v>
      </c>
      <c r="Z131" s="63">
        <f t="shared" si="0"/>
        <v>6</v>
      </c>
      <c r="AA131" s="63">
        <f t="shared" si="0"/>
        <v>6</v>
      </c>
      <c r="AB131" s="67">
        <f t="shared" si="0"/>
        <v>8</v>
      </c>
      <c r="AC131" s="67">
        <f t="shared" si="0"/>
        <v>9</v>
      </c>
      <c r="AD131" s="68">
        <f t="shared" si="0"/>
        <v>11</v>
      </c>
      <c r="AE131" s="67">
        <f t="shared" si="0"/>
        <v>7</v>
      </c>
      <c r="AF131" s="69">
        <f t="shared" si="0"/>
        <v>8</v>
      </c>
      <c r="AG131" s="69">
        <f t="shared" si="0"/>
        <v>9</v>
      </c>
      <c r="AH131" s="69">
        <f t="shared" si="0"/>
        <v>28</v>
      </c>
      <c r="AI131" t="s">
        <v>23</v>
      </c>
    </row>
    <row r="132" spans="1:35" ht="18" customHeight="1" x14ac:dyDescent="0.3">
      <c r="A132" s="96" t="s">
        <v>25</v>
      </c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R132">
        <f t="shared" ref="R132:AH132" si="1">SUM(R41+R42+R52+R53+R63+R64+R74+R75+R85+R86+R96+R97+R107+R108+R118+R119+R137+R138)</f>
        <v>140</v>
      </c>
      <c r="S132" s="14">
        <f t="shared" si="1"/>
        <v>10</v>
      </c>
      <c r="T132">
        <f t="shared" si="1"/>
        <v>11</v>
      </c>
      <c r="U132" s="14">
        <f t="shared" si="1"/>
        <v>10</v>
      </c>
      <c r="V132">
        <f t="shared" si="1"/>
        <v>9</v>
      </c>
      <c r="W132" s="15">
        <f t="shared" si="1"/>
        <v>9</v>
      </c>
      <c r="X132" s="16">
        <f t="shared" si="1"/>
        <v>9</v>
      </c>
      <c r="Y132" s="17">
        <f t="shared" si="1"/>
        <v>9</v>
      </c>
      <c r="Z132" s="14">
        <f t="shared" si="1"/>
        <v>9</v>
      </c>
      <c r="AA132" s="14">
        <f t="shared" si="1"/>
        <v>8</v>
      </c>
      <c r="AB132" s="67">
        <f t="shared" si="1"/>
        <v>11</v>
      </c>
      <c r="AC132" s="67">
        <f t="shared" si="1"/>
        <v>11</v>
      </c>
      <c r="AD132" s="68">
        <f t="shared" si="1"/>
        <v>5</v>
      </c>
      <c r="AE132" s="15">
        <f t="shared" si="1"/>
        <v>7</v>
      </c>
      <c r="AF132" s="17">
        <f t="shared" si="1"/>
        <v>11</v>
      </c>
      <c r="AG132" s="17">
        <f t="shared" si="1"/>
        <v>10</v>
      </c>
      <c r="AH132" s="17">
        <f t="shared" si="1"/>
        <v>1</v>
      </c>
      <c r="AI132" t="s">
        <v>24</v>
      </c>
    </row>
    <row r="133" spans="1:35" ht="18" customHeight="1" x14ac:dyDescent="0.2">
      <c r="A133" s="97" t="s">
        <v>28</v>
      </c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R133">
        <f>SUM(S133:AH133)</f>
        <v>0</v>
      </c>
    </row>
    <row r="134" spans="1:35" ht="18" customHeight="1" x14ac:dyDescent="0.2"/>
    <row r="135" spans="1:35" ht="18" customHeight="1" x14ac:dyDescent="0.2">
      <c r="B135"/>
      <c r="D135"/>
      <c r="E135"/>
      <c r="G135"/>
      <c r="H135"/>
      <c r="J135"/>
      <c r="K135"/>
      <c r="M135"/>
      <c r="R135">
        <f>SUM(S135:AH135)</f>
        <v>0</v>
      </c>
    </row>
    <row r="136" spans="1:35" ht="18" customHeight="1" x14ac:dyDescent="0.2">
      <c r="B136"/>
      <c r="D136"/>
      <c r="E136"/>
      <c r="G136"/>
      <c r="H136"/>
      <c r="J136"/>
      <c r="K136"/>
      <c r="M136"/>
    </row>
    <row r="137" spans="1:35" ht="18" customHeight="1" x14ac:dyDescent="0.2">
      <c r="B137"/>
      <c r="D137"/>
      <c r="E137"/>
      <c r="G137"/>
      <c r="H137"/>
      <c r="J137"/>
      <c r="K137"/>
      <c r="M137"/>
      <c r="R137">
        <f>SUM(S137:AH137)</f>
        <v>0</v>
      </c>
    </row>
    <row r="138" spans="1:35" ht="18" customHeight="1" x14ac:dyDescent="0.2">
      <c r="B138"/>
      <c r="D138"/>
      <c r="E138"/>
      <c r="G138"/>
      <c r="H138"/>
      <c r="J138"/>
      <c r="K138"/>
      <c r="M138"/>
      <c r="R138">
        <f>SUM(S138:AH138)</f>
        <v>0</v>
      </c>
    </row>
    <row r="139" spans="1:35" x14ac:dyDescent="0.2">
      <c r="B139"/>
      <c r="D139"/>
      <c r="E139"/>
      <c r="G139"/>
      <c r="H139"/>
      <c r="J139"/>
      <c r="K139"/>
      <c r="M139"/>
    </row>
    <row r="140" spans="1:35" x14ac:dyDescent="0.2">
      <c r="B140"/>
      <c r="D140"/>
      <c r="E140"/>
      <c r="G140"/>
      <c r="H140"/>
      <c r="J140"/>
      <c r="K140"/>
      <c r="M140"/>
    </row>
    <row r="141" spans="1:35" x14ac:dyDescent="0.2">
      <c r="B141"/>
      <c r="D141"/>
      <c r="E141"/>
      <c r="G141"/>
      <c r="H141"/>
      <c r="J141"/>
      <c r="K141"/>
      <c r="M141"/>
    </row>
    <row r="142" spans="1:35" x14ac:dyDescent="0.2">
      <c r="B142"/>
      <c r="D142"/>
      <c r="E142"/>
      <c r="G142"/>
      <c r="H142"/>
      <c r="J142"/>
      <c r="K142"/>
      <c r="M142"/>
    </row>
  </sheetData>
  <mergeCells count="58">
    <mergeCell ref="A1:P1"/>
    <mergeCell ref="A33:P33"/>
    <mergeCell ref="B34:D34"/>
    <mergeCell ref="E34:G34"/>
    <mergeCell ref="H34:J34"/>
    <mergeCell ref="K34:M34"/>
    <mergeCell ref="N34:P34"/>
    <mergeCell ref="G3:H3"/>
    <mergeCell ref="A44:P44"/>
    <mergeCell ref="B45:D45"/>
    <mergeCell ref="E45:G45"/>
    <mergeCell ref="H45:J45"/>
    <mergeCell ref="K45:M45"/>
    <mergeCell ref="N45:P45"/>
    <mergeCell ref="A55:P55"/>
    <mergeCell ref="B56:D56"/>
    <mergeCell ref="E56:G56"/>
    <mergeCell ref="H56:J56"/>
    <mergeCell ref="K56:M56"/>
    <mergeCell ref="N56:P56"/>
    <mergeCell ref="A66:P66"/>
    <mergeCell ref="B67:D67"/>
    <mergeCell ref="E67:G67"/>
    <mergeCell ref="H67:J67"/>
    <mergeCell ref="K67:M67"/>
    <mergeCell ref="N67:P67"/>
    <mergeCell ref="A77:P77"/>
    <mergeCell ref="B78:D78"/>
    <mergeCell ref="E78:G78"/>
    <mergeCell ref="H78:J78"/>
    <mergeCell ref="K78:M78"/>
    <mergeCell ref="N78:P78"/>
    <mergeCell ref="A88:P88"/>
    <mergeCell ref="B89:D89"/>
    <mergeCell ref="E89:G89"/>
    <mergeCell ref="H89:J89"/>
    <mergeCell ref="K89:M89"/>
    <mergeCell ref="N89:P89"/>
    <mergeCell ref="A99:P99"/>
    <mergeCell ref="B100:D100"/>
    <mergeCell ref="E100:G100"/>
    <mergeCell ref="H100:J100"/>
    <mergeCell ref="K100:M100"/>
    <mergeCell ref="N100:P100"/>
    <mergeCell ref="A110:P110"/>
    <mergeCell ref="B111:D111"/>
    <mergeCell ref="E111:G111"/>
    <mergeCell ref="H111:J111"/>
    <mergeCell ref="K111:M111"/>
    <mergeCell ref="N111:P111"/>
    <mergeCell ref="A132:P132"/>
    <mergeCell ref="A133:P133"/>
    <mergeCell ref="A121:P121"/>
    <mergeCell ref="B122:D122"/>
    <mergeCell ref="E122:G122"/>
    <mergeCell ref="H122:J122"/>
    <mergeCell ref="K122:M122"/>
    <mergeCell ref="N122:P122"/>
  </mergeCells>
  <printOptions horizontalCentered="1" verticalCentered="1"/>
  <pageMargins left="0.44" right="0.44" top="0.3" bottom="0.55000000000000004" header="0.21" footer="0.5"/>
  <pageSetup scale="4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cp:lastPrinted>2025-10-19T14:50:33Z</cp:lastPrinted>
  <dcterms:created xsi:type="dcterms:W3CDTF">2024-10-22T23:52:08Z</dcterms:created>
  <dcterms:modified xsi:type="dcterms:W3CDTF">2025-10-28T23:42:14Z</dcterms:modified>
</cp:coreProperties>
</file>