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rdan\OneDrive\Documents\AE Volleyball\"/>
    </mc:Choice>
  </mc:AlternateContent>
  <bookViews>
    <workbookView xWindow="0" yWindow="0" windowWidth="28800" windowHeight="11955"/>
  </bookViews>
  <sheets>
    <sheet name="Sheet1" sheetId="1" r:id="rId1"/>
  </sheets>
  <definedNames>
    <definedName name="_xlnm.Print_Area" localSheetId="0">Sheet1!$A$1:$P$135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R136" i="1" l="1"/>
  <c r="R138" i="1"/>
  <c r="R139" i="1"/>
  <c r="R134" i="1"/>
  <c r="AK122" i="1"/>
  <c r="AK123" i="1" s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A56" i="1"/>
  <c r="A67" i="1" s="1"/>
  <c r="A78" i="1" s="1"/>
  <c r="A89" i="1" s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V63" i="1" l="1"/>
  <c r="Z63" i="1"/>
  <c r="AD63" i="1"/>
  <c r="V60" i="1"/>
  <c r="Z60" i="1"/>
  <c r="S63" i="1"/>
  <c r="AA63" i="1"/>
  <c r="W60" i="1"/>
  <c r="AE60" i="1"/>
  <c r="T63" i="1"/>
  <c r="X63" i="1"/>
  <c r="AB63" i="1"/>
  <c r="AF63" i="1"/>
  <c r="T60" i="1"/>
  <c r="X60" i="1"/>
  <c r="AB60" i="1"/>
  <c r="AF60" i="1"/>
  <c r="AD60" i="1"/>
  <c r="W63" i="1"/>
  <c r="AE63" i="1"/>
  <c r="S60" i="1"/>
  <c r="AA60" i="1"/>
  <c r="U63" i="1"/>
  <c r="Y63" i="1"/>
  <c r="AC63" i="1"/>
  <c r="AG63" i="1"/>
  <c r="U60" i="1"/>
  <c r="Y60" i="1"/>
  <c r="AC60" i="1"/>
  <c r="AG60" i="1"/>
  <c r="AF133" i="1"/>
  <c r="A100" i="1"/>
  <c r="A111" i="1" s="1"/>
  <c r="A122" i="1" s="1"/>
  <c r="Y132" i="1"/>
  <c r="AG132" i="1"/>
  <c r="V132" i="1"/>
  <c r="AD132" i="1"/>
  <c r="Y133" i="1"/>
  <c r="V133" i="1"/>
  <c r="AD133" i="1"/>
  <c r="R64" i="1"/>
  <c r="R65" i="1"/>
  <c r="R98" i="1"/>
  <c r="R106" i="1"/>
  <c r="R108" i="1"/>
  <c r="R54" i="1"/>
  <c r="R59" i="1"/>
  <c r="R81" i="1"/>
  <c r="R73" i="1"/>
  <c r="AG133" i="1"/>
  <c r="R70" i="1"/>
  <c r="X132" i="1"/>
  <c r="AF132" i="1"/>
  <c r="X133" i="1"/>
  <c r="R76" i="1"/>
  <c r="R84" i="1"/>
  <c r="R87" i="1"/>
  <c r="R92" i="1"/>
  <c r="R97" i="1"/>
  <c r="Z132" i="1"/>
  <c r="AH132" i="1"/>
  <c r="Z133" i="1"/>
  <c r="AH133" i="1"/>
  <c r="R103" i="1"/>
  <c r="R109" i="1"/>
  <c r="S132" i="1"/>
  <c r="AA132" i="1"/>
  <c r="R40" i="1"/>
  <c r="S133" i="1"/>
  <c r="AA133" i="1"/>
  <c r="R43" i="1"/>
  <c r="R86" i="1"/>
  <c r="T132" i="1"/>
  <c r="AB133" i="1"/>
  <c r="R48" i="1"/>
  <c r="R53" i="1"/>
  <c r="R95" i="1"/>
  <c r="AB132" i="1"/>
  <c r="R42" i="1"/>
  <c r="U132" i="1"/>
  <c r="AC132" i="1"/>
  <c r="U133" i="1"/>
  <c r="AC133" i="1"/>
  <c r="R51" i="1"/>
  <c r="R62" i="1"/>
  <c r="W132" i="1"/>
  <c r="AE132" i="1"/>
  <c r="W133" i="1"/>
  <c r="AE133" i="1"/>
  <c r="R75" i="1"/>
  <c r="R37" i="1"/>
  <c r="T133" i="1"/>
  <c r="R133" i="1" l="1"/>
  <c r="R132" i="1"/>
</calcChain>
</file>

<file path=xl/sharedStrings.xml><?xml version="1.0" encoding="utf-8"?>
<sst xmlns="http://schemas.openxmlformats.org/spreadsheetml/2006/main" count="526" uniqueCount="78">
  <si>
    <t xml:space="preserve"> </t>
  </si>
  <si>
    <t>Team #</t>
  </si>
  <si>
    <t xml:space="preserve">Team Name       </t>
  </si>
  <si>
    <t xml:space="preserve">Team Captain       </t>
  </si>
  <si>
    <t>Andrew</t>
  </si>
  <si>
    <t>Team Dim Sum</t>
  </si>
  <si>
    <t>All matches are a single game to 25 win by 2, 27 max using rally scoring.  Change sides at 13 points</t>
  </si>
  <si>
    <t>Court A is the north court, Court B is the center court and Court C is the south court in Upper WEST Gym @ Ingraham</t>
  </si>
  <si>
    <t>Court D is the north court, Court E is the center court and Court F is the south court in Upper EAST Gym @ Ingraham</t>
  </si>
  <si>
    <t>Court I is the north court, Court J is the South court in the LOWER WEST Gym @ Ingraham H.S.</t>
  </si>
  <si>
    <t xml:space="preserve">Please circle the winning team on the copy of the chart in the upper level lobby. </t>
  </si>
  <si>
    <t>If you make a mistake, erase or use a single line through the wrong team so that the wrong team # is still readable.</t>
  </si>
  <si>
    <t>Report missing scores to aevolleyball@comcast.net  Scores unreported after 2 weeks are dropped from standings</t>
  </si>
  <si>
    <t>Court</t>
  </si>
  <si>
    <t>A</t>
  </si>
  <si>
    <t>VS</t>
  </si>
  <si>
    <t>B</t>
  </si>
  <si>
    <t>C</t>
  </si>
  <si>
    <t>D</t>
  </si>
  <si>
    <t>E</t>
  </si>
  <si>
    <t>F</t>
  </si>
  <si>
    <t>I</t>
  </si>
  <si>
    <t>J</t>
  </si>
  <si>
    <t>Goal</t>
  </si>
  <si>
    <t>Middle Court</t>
  </si>
  <si>
    <t>Lower Court</t>
  </si>
  <si>
    <t>Chiu</t>
  </si>
  <si>
    <t>*</t>
  </si>
  <si>
    <t>Bye</t>
  </si>
  <si>
    <t>A/E VOLLEYBALL LEAGUE - INGRAHAM LEVEL 3 &amp; 4 - WINTER 2026</t>
  </si>
  <si>
    <t>Bye Games</t>
  </si>
  <si>
    <t>Warm-up 12:00 - 12:15 PM</t>
  </si>
  <si>
    <t>Last serve is at 2:00 PM sharp. If tied, 1 more serve (no win by 2)</t>
  </si>
  <si>
    <t>NO GAMES ON Feb 8 (Super Bowl) or Feb 15 (Presidents' Day Weekend)</t>
  </si>
  <si>
    <t>Tournament on Mar 8th- Teams Seeded by Regular Season Record - starts at 12:15  and ends at 2:15 PM</t>
  </si>
  <si>
    <t>Kills, Points, Floaters &amp; Fun</t>
  </si>
  <si>
    <t>Ella</t>
  </si>
  <si>
    <t>Yazbeck</t>
  </si>
  <si>
    <t xml:space="preserve">Catnod                  </t>
  </si>
  <si>
    <t>Michaels</t>
  </si>
  <si>
    <t>Fred</t>
  </si>
  <si>
    <t>Vball Magicians</t>
  </si>
  <si>
    <t>Henry</t>
  </si>
  <si>
    <t>Cummins</t>
  </si>
  <si>
    <t xml:space="preserve">No Diggity      </t>
  </si>
  <si>
    <t>Dennis</t>
  </si>
  <si>
    <t>Du</t>
  </si>
  <si>
    <t>Score, please?</t>
  </si>
  <si>
    <t>Ethan</t>
  </si>
  <si>
    <t>Mickelson</t>
  </si>
  <si>
    <t>Free Ball Fumblers</t>
  </si>
  <si>
    <t>Caitlyn</t>
  </si>
  <si>
    <t>Wind</t>
  </si>
  <si>
    <t>Jo's and Ho's</t>
  </si>
  <si>
    <t xml:space="preserve">Shilpi </t>
  </si>
  <si>
    <t>Patel</t>
  </si>
  <si>
    <t>Serving Looks</t>
  </si>
  <si>
    <t>Robert</t>
  </si>
  <si>
    <t>Furlong</t>
  </si>
  <si>
    <t xml:space="preserve">The Tips          </t>
  </si>
  <si>
    <t>Joao</t>
  </si>
  <si>
    <t>Leite</t>
  </si>
  <si>
    <t xml:space="preserve">2 Set-C          </t>
  </si>
  <si>
    <t>Saskia</t>
  </si>
  <si>
    <t>Gilmer</t>
  </si>
  <si>
    <t xml:space="preserve">Morganized Chaos </t>
  </si>
  <si>
    <t>Camila</t>
  </si>
  <si>
    <t>Reed-Guevara</t>
  </si>
  <si>
    <t>The Marmots</t>
  </si>
  <si>
    <t>Garrett</t>
  </si>
  <si>
    <t>Peery</t>
  </si>
  <si>
    <t>Team Friend Team</t>
  </si>
  <si>
    <t>Davis</t>
  </si>
  <si>
    <t>Ross-Lyons</t>
  </si>
  <si>
    <t>Last minute</t>
  </si>
  <si>
    <t xml:space="preserve">Nick </t>
  </si>
  <si>
    <t>Terhaar</t>
  </si>
  <si>
    <t>No points for Bye matches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</si>
</sst>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16" x14ac:knownFonts="1">
    <font>
      <sz val="10"/>
      <name val="Arial"/>
    </font>
    <font>
      <b/>
      <sz val="1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i/>
      <sz val="14"/>
      <color indexed="10"/>
      <name val="Arial"/>
      <family val="2"/>
    </font>
    <font>
      <b/>
      <i/>
      <sz val="12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rgb="FF0070C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0" fillId="0" borderId="4" xfId="0" applyBorder="1"/>
    <xf numFmtId="0" fontId="0" fillId="0" borderId="4" xfId="0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4" fillId="0" borderId="2" xfId="0" applyFont="1" applyBorder="1"/>
    <xf numFmtId="0" fontId="0" fillId="0" borderId="2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0" xfId="0" applyFont="1"/>
    <xf numFmtId="0" fontId="11" fillId="2" borderId="0" xfId="0" applyFont="1" applyFill="1"/>
    <xf numFmtId="0" fontId="11" fillId="3" borderId="0" xfId="0" applyFont="1" applyFill="1"/>
    <xf numFmtId="0" fontId="11" fillId="4" borderId="0" xfId="0" applyFont="1" applyFill="1"/>
    <xf numFmtId="0" fontId="11" fillId="5" borderId="0" xfId="0" applyFont="1" applyFill="1"/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6" borderId="10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11" fillId="6" borderId="15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1" fillId="6" borderId="11" xfId="0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11" fillId="6" borderId="17" xfId="0" applyFont="1" applyFill="1" applyBorder="1" applyAlignment="1">
      <alignment horizontal="center"/>
    </xf>
    <xf numFmtId="0" fontId="11" fillId="6" borderId="18" xfId="0" applyFont="1" applyFill="1" applyBorder="1" applyAlignment="1">
      <alignment horizontal="center"/>
    </xf>
    <xf numFmtId="0" fontId="11" fillId="6" borderId="19" xfId="0" applyFont="1" applyFill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6" borderId="16" xfId="0" applyFont="1" applyFill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6" borderId="23" xfId="0" applyFont="1" applyFill="1" applyBorder="1" applyAlignment="1">
      <alignment horizontal="center"/>
    </xf>
    <xf numFmtId="0" fontId="11" fillId="6" borderId="24" xfId="0" applyFont="1" applyFill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7" fillId="2" borderId="0" xfId="0" applyFont="1" applyFill="1"/>
    <xf numFmtId="0" fontId="11" fillId="7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3" borderId="0" xfId="0" applyFont="1" applyFill="1"/>
    <xf numFmtId="0" fontId="7" fillId="4" borderId="0" xfId="0" applyFont="1" applyFill="1"/>
    <xf numFmtId="0" fontId="7" fillId="5" borderId="0" xfId="0" applyFont="1" applyFill="1"/>
    <xf numFmtId="0" fontId="11" fillId="0" borderId="0" xfId="0" applyFont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4" fillId="0" borderId="0" xfId="0" applyFont="1"/>
    <xf numFmtId="0" fontId="15" fillId="0" borderId="0" xfId="0" applyFont="1" applyFill="1"/>
    <xf numFmtId="0" fontId="11" fillId="0" borderId="0" xfId="0" applyFont="1" applyFill="1"/>
    <xf numFmtId="0" fontId="11" fillId="0" borderId="0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0" fillId="0" borderId="5" xfId="0" applyNumberFormat="1" applyBorder="1" applyAlignment="1">
      <alignment horizontal="center"/>
    </xf>
    <xf numFmtId="18" fontId="11" fillId="0" borderId="7" xfId="0" applyNumberFormat="1" applyFont="1" applyBorder="1" applyAlignment="1">
      <alignment horizontal="center"/>
    </xf>
    <xf numFmtId="18" fontId="11" fillId="0" borderId="8" xfId="0" applyNumberFormat="1" applyFont="1" applyBorder="1" applyAlignment="1">
      <alignment horizontal="center"/>
    </xf>
    <xf numFmtId="18" fontId="11" fillId="0" borderId="9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11" fillId="0" borderId="6" xfId="0" applyFont="1" applyBorder="1" applyAlignment="1">
      <alignment horizontal="center"/>
    </xf>
    <xf numFmtId="18" fontId="6" fillId="0" borderId="7" xfId="0" applyNumberFormat="1" applyFont="1" applyBorder="1" applyAlignment="1">
      <alignment horizontal="center"/>
    </xf>
    <xf numFmtId="18" fontId="6" fillId="0" borderId="8" xfId="0" applyNumberFormat="1" applyFont="1" applyBorder="1" applyAlignment="1">
      <alignment horizontal="center"/>
    </xf>
    <xf numFmtId="18" fontId="6" fillId="0" borderId="9" xfId="0" applyNumberFormat="1" applyFont="1" applyBorder="1" applyAlignment="1">
      <alignment horizontal="center"/>
    </xf>
    <xf numFmtId="0" fontId="9" fillId="8" borderId="0" xfId="0" applyFont="1" applyFill="1" applyAlignment="1">
      <alignment horizontal="left"/>
    </xf>
    <xf numFmtId="0" fontId="0" fillId="8" borderId="0" xfId="0" applyFill="1" applyAlignment="1">
      <alignment horizontal="center"/>
    </xf>
    <xf numFmtId="0" fontId="11" fillId="0" borderId="0" xfId="0" applyFont="1" applyFill="1" applyAlignment="1">
      <alignment vertical="center"/>
    </xf>
    <xf numFmtId="0" fontId="15" fillId="0" borderId="0" xfId="0" applyFont="1"/>
    <xf numFmtId="0" fontId="1" fillId="0" borderId="4" xfId="0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0" fontId="11" fillId="9" borderId="10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0" fontId="11" fillId="9" borderId="16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11" fillId="9" borderId="17" xfId="0" applyFont="1" applyFill="1" applyBorder="1" applyAlignment="1">
      <alignment horizontal="center"/>
    </xf>
    <xf numFmtId="0" fontId="11" fillId="9" borderId="13" xfId="0" applyFont="1" applyFill="1" applyBorder="1" applyAlignment="1">
      <alignment horizontal="center"/>
    </xf>
    <xf numFmtId="0" fontId="11" fillId="9" borderId="14" xfId="0" applyFont="1" applyFill="1" applyBorder="1" applyAlignment="1">
      <alignment horizontal="center"/>
    </xf>
    <xf numFmtId="0" fontId="0" fillId="10" borderId="0" xfId="0" applyFill="1" applyAlignment="1">
      <alignment horizontal="right"/>
    </xf>
    <xf numFmtId="0" fontId="0" fillId="10" borderId="0" xfId="0" applyFill="1"/>
    <xf numFmtId="0" fontId="2" fillId="10" borderId="0" xfId="0" applyFont="1" applyFill="1" applyAlignment="1">
      <alignment horizontal="center"/>
    </xf>
    <xf numFmtId="0" fontId="8" fillId="10" borderId="0" xfId="0" applyFont="1" applyFill="1"/>
    <xf numFmtId="0" fontId="11" fillId="10" borderId="13" xfId="0" applyFont="1" applyFill="1" applyBorder="1" applyAlignment="1">
      <alignment horizontal="center"/>
    </xf>
    <xf numFmtId="0" fontId="11" fillId="10" borderId="2" xfId="0" applyFont="1" applyFill="1" applyBorder="1" applyAlignment="1">
      <alignment horizontal="center"/>
    </xf>
    <xf numFmtId="0" fontId="11" fillId="10" borderId="14" xfId="0" applyFont="1" applyFill="1" applyBorder="1" applyAlignment="1">
      <alignment horizontal="center"/>
    </xf>
    <xf numFmtId="0" fontId="11" fillId="10" borderId="10" xfId="0" applyFont="1" applyFill="1" applyBorder="1" applyAlignment="1">
      <alignment horizontal="center"/>
    </xf>
    <xf numFmtId="0" fontId="11" fillId="10" borderId="11" xfId="0" applyFont="1" applyFill="1" applyBorder="1" applyAlignment="1">
      <alignment horizontal="center"/>
    </xf>
    <xf numFmtId="0" fontId="11" fillId="10" borderId="4" xfId="0" applyFont="1" applyFill="1" applyBorder="1" applyAlignment="1">
      <alignment horizontal="center"/>
    </xf>
    <xf numFmtId="0" fontId="11" fillId="10" borderId="15" xfId="0" applyFont="1" applyFill="1" applyBorder="1" applyAlignment="1">
      <alignment horizontal="center"/>
    </xf>
    <xf numFmtId="0" fontId="11" fillId="10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43"/>
  <sheetViews>
    <sheetView tabSelected="1" zoomScale="121" zoomScaleNormal="100" workbookViewId="0">
      <pane ySplit="1" topLeftCell="A22" activePane="bottomLeft" state="frozen"/>
      <selection pane="bottomLeft" activeCell="B59" sqref="B59:P59"/>
    </sheetView>
  </sheetViews>
  <sheetFormatPr defaultRowHeight="12.75" x14ac:dyDescent="0.2"/>
  <cols>
    <col min="2" max="2" width="9.140625" style="18" customWidth="1"/>
    <col min="3" max="3" width="4.42578125" customWidth="1"/>
    <col min="4" max="4" width="9.140625" style="24" customWidth="1"/>
    <col min="5" max="5" width="9.140625" style="18" customWidth="1"/>
    <col min="6" max="6" width="4" customWidth="1"/>
    <col min="7" max="7" width="9.85546875" style="24" customWidth="1"/>
    <col min="8" max="8" width="9.85546875" style="18" customWidth="1"/>
    <col min="9" max="9" width="4" customWidth="1"/>
    <col min="10" max="10" width="9.140625" style="24" customWidth="1"/>
    <col min="11" max="11" width="9.140625" style="18" customWidth="1"/>
    <col min="12" max="12" width="4" customWidth="1"/>
    <col min="13" max="13" width="9.140625" style="24" customWidth="1"/>
    <col min="15" max="15" width="4.85546875" customWidth="1"/>
    <col min="16" max="16" width="9.7109375" customWidth="1"/>
    <col min="19" max="19" width="3.140625" style="14" customWidth="1"/>
    <col min="20" max="20" width="3.5703125" customWidth="1"/>
    <col min="21" max="21" width="3.28515625" style="14" customWidth="1"/>
    <col min="22" max="22" width="3.28515625" customWidth="1"/>
    <col min="23" max="23" width="2.85546875" style="15" customWidth="1"/>
    <col min="24" max="24" width="2.7109375" style="16" customWidth="1"/>
    <col min="25" max="25" width="3" style="17" customWidth="1"/>
    <col min="26" max="26" width="3.140625" style="14" customWidth="1"/>
    <col min="27" max="27" width="2.85546875" style="14" customWidth="1"/>
    <col min="28" max="28" width="3.140625" style="15" customWidth="1"/>
    <col min="29" max="29" width="3" style="15" customWidth="1"/>
    <col min="30" max="30" width="3.28515625" style="16" customWidth="1"/>
    <col min="31" max="31" width="3" style="15" customWidth="1"/>
    <col min="32" max="32" width="3.28515625" style="17" customWidth="1"/>
    <col min="33" max="33" width="3" style="17" customWidth="1"/>
    <col min="34" max="34" width="3" customWidth="1"/>
  </cols>
  <sheetData>
    <row r="1" spans="1:34" s="1" customFormat="1" ht="23.25" x14ac:dyDescent="0.35">
      <c r="A1" s="93" t="s">
        <v>29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5"/>
      <c r="R1" s="1" t="s">
        <v>0</v>
      </c>
      <c r="S1" s="2">
        <v>1</v>
      </c>
      <c r="T1" s="1">
        <v>2</v>
      </c>
      <c r="U1" s="2">
        <v>3</v>
      </c>
      <c r="V1" s="1">
        <v>4</v>
      </c>
      <c r="W1" s="3">
        <v>5</v>
      </c>
      <c r="X1" s="4">
        <v>6</v>
      </c>
      <c r="Y1" s="5">
        <v>7</v>
      </c>
      <c r="Z1" s="2">
        <v>8</v>
      </c>
      <c r="AA1" s="2">
        <v>9</v>
      </c>
      <c r="AB1" s="3">
        <v>10</v>
      </c>
      <c r="AC1" s="3">
        <v>11</v>
      </c>
      <c r="AD1" s="4">
        <v>12</v>
      </c>
      <c r="AE1" s="3">
        <v>13</v>
      </c>
      <c r="AF1" s="5">
        <v>14</v>
      </c>
      <c r="AG1" s="5">
        <v>15</v>
      </c>
      <c r="AH1" s="1">
        <v>16</v>
      </c>
    </row>
    <row r="2" spans="1:34" s="1" customFormat="1" ht="23.25" x14ac:dyDescent="0.35">
      <c r="A2" s="108"/>
      <c r="B2" s="108"/>
      <c r="C2" s="108"/>
      <c r="D2" s="108"/>
      <c r="E2" s="85"/>
      <c r="F2" s="108"/>
      <c r="G2" s="109">
        <v>46025</v>
      </c>
      <c r="H2" s="109"/>
      <c r="I2" s="108"/>
      <c r="J2" s="108"/>
      <c r="K2" s="108"/>
      <c r="L2" s="108"/>
      <c r="M2" s="108"/>
      <c r="N2" s="85"/>
      <c r="O2" s="85"/>
      <c r="P2" s="85"/>
      <c r="S2" s="2"/>
      <c r="U2" s="2"/>
      <c r="W2" s="3"/>
      <c r="X2" s="4"/>
      <c r="Y2" s="5"/>
      <c r="Z2" s="2"/>
      <c r="AA2" s="2"/>
      <c r="AB2" s="3"/>
      <c r="AC2" s="3"/>
      <c r="AD2" s="4"/>
      <c r="AE2" s="3"/>
      <c r="AF2" s="5"/>
      <c r="AG2" s="5"/>
    </row>
    <row r="3" spans="1:34" x14ac:dyDescent="0.2">
      <c r="A3" s="6"/>
      <c r="B3" s="7"/>
      <c r="C3" s="6"/>
      <c r="D3" s="8" t="s">
        <v>1</v>
      </c>
      <c r="E3" s="9" t="s">
        <v>2</v>
      </c>
      <c r="F3" s="10"/>
      <c r="G3" s="11"/>
      <c r="H3" s="8"/>
      <c r="I3" s="8"/>
      <c r="J3" s="8" t="s">
        <v>3</v>
      </c>
      <c r="K3" s="7"/>
      <c r="L3" s="6"/>
      <c r="M3" s="11"/>
      <c r="N3" s="12"/>
      <c r="O3" s="13"/>
      <c r="P3" s="13"/>
    </row>
    <row r="4" spans="1:34" ht="21" customHeight="1" x14ac:dyDescent="0.25">
      <c r="C4" t="s">
        <v>0</v>
      </c>
      <c r="D4"/>
      <c r="E4" s="19"/>
      <c r="G4"/>
      <c r="H4"/>
      <c r="J4"/>
      <c r="K4"/>
      <c r="M4"/>
    </row>
    <row r="5" spans="1:34" ht="15.75" x14ac:dyDescent="0.25">
      <c r="D5" s="20">
        <v>1</v>
      </c>
      <c r="E5" s="81" t="s">
        <v>35</v>
      </c>
      <c r="F5" s="36"/>
      <c r="G5" s="106"/>
      <c r="H5" s="36"/>
      <c r="I5" s="36" t="s">
        <v>36</v>
      </c>
      <c r="J5" s="36"/>
      <c r="K5" s="36" t="s">
        <v>37</v>
      </c>
      <c r="L5" s="36"/>
      <c r="M5"/>
    </row>
    <row r="6" spans="1:34" ht="15.75" x14ac:dyDescent="0.25">
      <c r="A6" s="22"/>
      <c r="D6" s="20">
        <v>2</v>
      </c>
      <c r="E6" s="81" t="s">
        <v>38</v>
      </c>
      <c r="F6" s="36"/>
      <c r="G6" s="106"/>
      <c r="H6" s="36"/>
      <c r="I6" s="36" t="s">
        <v>4</v>
      </c>
      <c r="J6" s="36"/>
      <c r="K6" s="36" t="s">
        <v>39</v>
      </c>
      <c r="L6" s="36"/>
      <c r="M6"/>
    </row>
    <row r="7" spans="1:34" ht="15.75" x14ac:dyDescent="0.25">
      <c r="D7" s="20">
        <v>3</v>
      </c>
      <c r="E7" s="81" t="s">
        <v>5</v>
      </c>
      <c r="F7" s="36"/>
      <c r="G7" s="106"/>
      <c r="H7" s="36"/>
      <c r="I7" s="36" t="s">
        <v>40</v>
      </c>
      <c r="J7" s="36"/>
      <c r="K7" s="36" t="s">
        <v>26</v>
      </c>
      <c r="L7" s="36"/>
      <c r="M7"/>
    </row>
    <row r="8" spans="1:34" ht="15.75" x14ac:dyDescent="0.25">
      <c r="D8" s="20">
        <v>4</v>
      </c>
      <c r="E8" s="81" t="s">
        <v>41</v>
      </c>
      <c r="F8" s="36"/>
      <c r="G8" s="83"/>
      <c r="H8" s="36"/>
      <c r="I8" s="36" t="s">
        <v>42</v>
      </c>
      <c r="J8" s="36"/>
      <c r="K8" s="36" t="s">
        <v>43</v>
      </c>
      <c r="L8" s="36"/>
      <c r="M8"/>
    </row>
    <row r="9" spans="1:34" ht="15.75" x14ac:dyDescent="0.25">
      <c r="D9" s="20">
        <v>5</v>
      </c>
      <c r="E9" s="81" t="s">
        <v>44</v>
      </c>
      <c r="F9" s="36"/>
      <c r="G9" s="106"/>
      <c r="H9" s="36"/>
      <c r="I9" s="36" t="s">
        <v>45</v>
      </c>
      <c r="J9" s="36"/>
      <c r="K9" s="36" t="s">
        <v>46</v>
      </c>
      <c r="L9" s="36"/>
      <c r="M9"/>
    </row>
    <row r="10" spans="1:34" ht="15.75" x14ac:dyDescent="0.25">
      <c r="D10" s="20">
        <v>6</v>
      </c>
      <c r="E10" s="81" t="s">
        <v>47</v>
      </c>
      <c r="F10" s="98"/>
      <c r="G10" s="106"/>
      <c r="H10" s="36"/>
      <c r="I10" s="36" t="s">
        <v>48</v>
      </c>
      <c r="J10" s="36"/>
      <c r="K10" s="36" t="s">
        <v>49</v>
      </c>
      <c r="L10" s="36"/>
      <c r="M10"/>
    </row>
    <row r="11" spans="1:34" ht="15.75" x14ac:dyDescent="0.25">
      <c r="A11" s="22"/>
      <c r="D11" s="20">
        <v>7</v>
      </c>
      <c r="E11" s="82" t="s">
        <v>50</v>
      </c>
      <c r="F11" s="36"/>
      <c r="G11" s="106"/>
      <c r="H11" s="36"/>
      <c r="I11" s="36" t="s">
        <v>51</v>
      </c>
      <c r="J11" s="36"/>
      <c r="K11" s="36" t="s">
        <v>52</v>
      </c>
      <c r="L11" s="36"/>
      <c r="M11"/>
    </row>
    <row r="12" spans="1:34" ht="15.75" x14ac:dyDescent="0.25">
      <c r="D12" s="20">
        <v>8</v>
      </c>
      <c r="E12" s="82" t="s">
        <v>53</v>
      </c>
      <c r="F12" s="36"/>
      <c r="G12" s="106"/>
      <c r="H12" s="36"/>
      <c r="I12" s="36" t="s">
        <v>54</v>
      </c>
      <c r="J12" s="36"/>
      <c r="K12" s="36" t="s">
        <v>55</v>
      </c>
      <c r="L12" s="36"/>
      <c r="M12"/>
    </row>
    <row r="13" spans="1:34" ht="15.75" x14ac:dyDescent="0.25">
      <c r="D13" s="20">
        <v>9</v>
      </c>
      <c r="E13" s="81" t="s">
        <v>56</v>
      </c>
      <c r="F13" s="36"/>
      <c r="G13" s="106"/>
      <c r="H13" s="36"/>
      <c r="I13" s="36" t="s">
        <v>57</v>
      </c>
      <c r="J13" s="36"/>
      <c r="K13" s="36" t="s">
        <v>58</v>
      </c>
      <c r="L13" s="36"/>
      <c r="M13"/>
    </row>
    <row r="14" spans="1:34" ht="15.75" x14ac:dyDescent="0.25">
      <c r="D14" s="20">
        <v>10</v>
      </c>
      <c r="E14" s="81" t="s">
        <v>59</v>
      </c>
      <c r="F14" s="36"/>
      <c r="G14" s="106"/>
      <c r="H14" s="36"/>
      <c r="I14" s="36" t="s">
        <v>60</v>
      </c>
      <c r="J14" s="36"/>
      <c r="K14" s="36" t="s">
        <v>61</v>
      </c>
      <c r="L14" s="36"/>
      <c r="M14"/>
    </row>
    <row r="15" spans="1:34" ht="15.75" x14ac:dyDescent="0.25">
      <c r="D15" s="20">
        <v>11</v>
      </c>
      <c r="E15" s="81" t="s">
        <v>62</v>
      </c>
      <c r="F15" s="36"/>
      <c r="G15" s="106"/>
      <c r="H15" s="36"/>
      <c r="I15" s="36" t="s">
        <v>63</v>
      </c>
      <c r="J15" s="36"/>
      <c r="K15" s="36" t="s">
        <v>64</v>
      </c>
      <c r="L15" s="36"/>
      <c r="M15"/>
    </row>
    <row r="16" spans="1:34" ht="15.75" x14ac:dyDescent="0.25">
      <c r="D16" s="20">
        <v>12</v>
      </c>
      <c r="E16" s="107" t="s">
        <v>65</v>
      </c>
      <c r="F16" s="36"/>
      <c r="G16" s="106"/>
      <c r="H16" s="36"/>
      <c r="I16" s="36" t="s">
        <v>66</v>
      </c>
      <c r="J16" s="36"/>
      <c r="K16" s="36" t="s">
        <v>67</v>
      </c>
      <c r="L16" s="36"/>
      <c r="M16"/>
    </row>
    <row r="17" spans="2:33" ht="15.75" x14ac:dyDescent="0.25">
      <c r="D17" s="20">
        <v>13</v>
      </c>
      <c r="E17" s="82" t="s">
        <v>68</v>
      </c>
      <c r="F17" s="98"/>
      <c r="G17" s="83"/>
      <c r="H17" s="36"/>
      <c r="I17" s="36" t="s">
        <v>69</v>
      </c>
      <c r="J17" s="36"/>
      <c r="K17" s="36" t="s">
        <v>70</v>
      </c>
      <c r="L17" s="36"/>
      <c r="M17"/>
    </row>
    <row r="18" spans="2:33" ht="15.75" x14ac:dyDescent="0.25">
      <c r="D18" s="20">
        <v>14</v>
      </c>
      <c r="E18" s="81" t="s">
        <v>71</v>
      </c>
      <c r="F18" s="98"/>
      <c r="G18" s="106"/>
      <c r="H18" s="36"/>
      <c r="I18" s="36" t="s">
        <v>72</v>
      </c>
      <c r="J18" s="36"/>
      <c r="K18" s="36" t="s">
        <v>73</v>
      </c>
      <c r="L18" s="36"/>
      <c r="M18"/>
    </row>
    <row r="19" spans="2:33" ht="15.75" x14ac:dyDescent="0.25">
      <c r="D19" s="20">
        <v>15</v>
      </c>
      <c r="E19" s="107" t="s">
        <v>74</v>
      </c>
      <c r="G19"/>
      <c r="H19"/>
      <c r="I19" s="36" t="s">
        <v>75</v>
      </c>
      <c r="J19" s="36"/>
      <c r="K19" s="36" t="s">
        <v>76</v>
      </c>
      <c r="L19" s="36"/>
      <c r="M19"/>
    </row>
    <row r="20" spans="2:33" ht="15" x14ac:dyDescent="0.25">
      <c r="D20" s="20">
        <v>16</v>
      </c>
      <c r="E20" s="86" t="s">
        <v>28</v>
      </c>
      <c r="G20"/>
      <c r="H20"/>
      <c r="I20" s="21"/>
      <c r="J20" s="23"/>
      <c r="K20" s="21"/>
      <c r="M20"/>
    </row>
    <row r="21" spans="2:33" ht="15" x14ac:dyDescent="0.25">
      <c r="B21" s="117"/>
      <c r="C21" s="118"/>
      <c r="D21" s="119" t="s">
        <v>77</v>
      </c>
      <c r="E21" s="120"/>
      <c r="F21" s="118"/>
      <c r="G21"/>
      <c r="H21"/>
      <c r="I21" s="21"/>
      <c r="J21" s="23"/>
      <c r="K21" s="21"/>
      <c r="M21"/>
    </row>
    <row r="22" spans="2:33" ht="17.25" customHeight="1" x14ac:dyDescent="0.25">
      <c r="B22" s="97" t="s">
        <v>31</v>
      </c>
      <c r="C22" s="98"/>
      <c r="D22" s="99"/>
      <c r="F22" s="1"/>
      <c r="G22" s="1"/>
      <c r="H22"/>
      <c r="M22"/>
    </row>
    <row r="23" spans="2:33" x14ac:dyDescent="0.2">
      <c r="B23" t="s">
        <v>6</v>
      </c>
    </row>
    <row r="24" spans="2:33" x14ac:dyDescent="0.2">
      <c r="B24" s="24" t="s">
        <v>7</v>
      </c>
      <c r="C24" s="25"/>
      <c r="D24" s="25"/>
      <c r="E24" s="25"/>
      <c r="F24" s="25"/>
      <c r="G24"/>
      <c r="H24"/>
      <c r="J24"/>
      <c r="K24"/>
      <c r="M24"/>
    </row>
    <row r="25" spans="2:33" x14ac:dyDescent="0.2">
      <c r="B25" s="24" t="s">
        <v>8</v>
      </c>
      <c r="C25" s="25"/>
      <c r="D25" s="25"/>
      <c r="E25" s="25"/>
      <c r="F25" s="25"/>
      <c r="G25"/>
      <c r="H25"/>
      <c r="J25"/>
      <c r="K25"/>
      <c r="M25"/>
    </row>
    <row r="26" spans="2:33" s="25" customFormat="1" x14ac:dyDescent="0.2">
      <c r="B26" s="26" t="s">
        <v>9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R26"/>
      <c r="S26" s="14"/>
      <c r="T26"/>
      <c r="U26" s="14"/>
      <c r="V26"/>
      <c r="W26" s="15"/>
      <c r="X26" s="16"/>
      <c r="Y26" s="17"/>
      <c r="Z26" s="14"/>
      <c r="AA26" s="14"/>
      <c r="AB26" s="15"/>
      <c r="AC26" s="15"/>
      <c r="AD26" s="16"/>
      <c r="AE26" s="15"/>
      <c r="AF26" s="17"/>
      <c r="AG26" s="17"/>
    </row>
    <row r="27" spans="2:33" s="25" customFormat="1" x14ac:dyDescent="0.2">
      <c r="B27" s="24"/>
      <c r="R27"/>
      <c r="S27" s="14"/>
      <c r="T27"/>
      <c r="U27" s="14"/>
      <c r="V27"/>
      <c r="W27" s="15"/>
      <c r="X27" s="16"/>
      <c r="Y27" s="17"/>
      <c r="Z27" s="14"/>
      <c r="AA27" s="14"/>
      <c r="AB27" s="15"/>
      <c r="AC27" s="15"/>
      <c r="AD27" s="16"/>
      <c r="AE27" s="15"/>
      <c r="AF27" s="17"/>
      <c r="AG27" s="17"/>
    </row>
    <row r="28" spans="2:33" s="25" customFormat="1" ht="15.75" x14ac:dyDescent="0.25">
      <c r="B28" s="104" t="s">
        <v>32</v>
      </c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R28"/>
      <c r="S28" s="14"/>
      <c r="T28"/>
      <c r="U28" s="14"/>
      <c r="V28"/>
      <c r="W28" s="15"/>
      <c r="X28" s="16"/>
      <c r="Y28" s="17"/>
      <c r="Z28" s="14"/>
      <c r="AA28" s="14"/>
      <c r="AB28" s="15"/>
      <c r="AC28" s="15"/>
      <c r="AD28" s="16"/>
      <c r="AE28" s="15"/>
      <c r="AF28" s="17"/>
      <c r="AG28" s="17"/>
    </row>
    <row r="29" spans="2:33" s="25" customFormat="1" x14ac:dyDescent="0.2">
      <c r="B29" s="24"/>
      <c r="R29"/>
      <c r="S29" s="14"/>
      <c r="T29"/>
      <c r="U29" s="14"/>
      <c r="V29"/>
      <c r="W29" s="15"/>
      <c r="X29" s="16"/>
      <c r="Y29" s="17"/>
      <c r="Z29" s="14"/>
      <c r="AA29" s="14"/>
      <c r="AB29" s="15"/>
      <c r="AC29" s="15"/>
      <c r="AD29" s="16"/>
      <c r="AE29" s="15"/>
      <c r="AF29" s="17"/>
      <c r="AG29" s="17"/>
    </row>
    <row r="30" spans="2:33" s="25" customFormat="1" ht="15" x14ac:dyDescent="0.2">
      <c r="B30" s="28" t="s">
        <v>10</v>
      </c>
      <c r="C30" s="29"/>
      <c r="D30" s="29"/>
      <c r="E30" s="29"/>
      <c r="F30" s="29"/>
      <c r="G30" s="29"/>
      <c r="H30" s="29"/>
      <c r="I30" s="29"/>
      <c r="J30" s="29"/>
      <c r="K30" s="29"/>
      <c r="R30"/>
      <c r="S30" s="14"/>
      <c r="T30"/>
      <c r="U30" s="14"/>
      <c r="V30"/>
      <c r="W30" s="15"/>
      <c r="X30" s="16"/>
      <c r="Y30" s="17"/>
      <c r="Z30" s="14"/>
      <c r="AA30" s="14"/>
      <c r="AB30" s="15"/>
      <c r="AC30" s="15"/>
      <c r="AD30" s="16"/>
      <c r="AE30" s="15"/>
      <c r="AF30" s="17"/>
      <c r="AG30" s="17"/>
    </row>
    <row r="31" spans="2:33" s="25" customFormat="1" x14ac:dyDescent="0.2">
      <c r="B31" s="24" t="s">
        <v>11</v>
      </c>
      <c r="R31"/>
      <c r="S31" s="14"/>
      <c r="T31"/>
      <c r="U31" s="14"/>
      <c r="V31"/>
      <c r="W31" s="15"/>
      <c r="X31" s="16"/>
      <c r="Y31" s="17"/>
      <c r="Z31" s="14"/>
      <c r="AA31" s="14"/>
      <c r="AB31" s="15"/>
      <c r="AC31" s="15"/>
      <c r="AD31" s="16"/>
      <c r="AE31" s="15"/>
      <c r="AF31" s="17"/>
      <c r="AG31" s="17"/>
    </row>
    <row r="32" spans="2:33" x14ac:dyDescent="0.2">
      <c r="B32" s="24" t="s">
        <v>12</v>
      </c>
      <c r="C32" s="25"/>
      <c r="F32" s="25"/>
      <c r="I32" s="25"/>
    </row>
    <row r="34" spans="1:34" ht="18" customHeight="1" thickBot="1" x14ac:dyDescent="0.25">
      <c r="A34" s="96">
        <v>46026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</row>
    <row r="35" spans="1:34" ht="18" customHeight="1" thickBot="1" x14ac:dyDescent="0.25">
      <c r="A35" s="100" t="s">
        <v>13</v>
      </c>
      <c r="B35" s="101">
        <v>0.51041666666666663</v>
      </c>
      <c r="C35" s="102"/>
      <c r="D35" s="103"/>
      <c r="E35" s="101">
        <v>0.52430555555555558</v>
      </c>
      <c r="F35" s="102"/>
      <c r="G35" s="103"/>
      <c r="H35" s="101">
        <v>0.53819444444444442</v>
      </c>
      <c r="I35" s="102"/>
      <c r="J35" s="103"/>
      <c r="K35" s="101">
        <v>0.55208333333333337</v>
      </c>
      <c r="L35" s="102"/>
      <c r="M35" s="103"/>
      <c r="N35" s="101">
        <v>0.56597222222222221</v>
      </c>
      <c r="O35" s="102"/>
      <c r="P35" s="103"/>
    </row>
    <row r="36" spans="1:34" ht="18" customHeight="1" x14ac:dyDescent="0.2">
      <c r="A36" s="31" t="s">
        <v>14</v>
      </c>
      <c r="B36" s="110">
        <v>3</v>
      </c>
      <c r="C36" s="71" t="s">
        <v>15</v>
      </c>
      <c r="D36" s="72">
        <v>4</v>
      </c>
      <c r="E36" s="70">
        <v>6</v>
      </c>
      <c r="F36" s="71" t="s">
        <v>15</v>
      </c>
      <c r="G36" s="113">
        <v>8</v>
      </c>
      <c r="H36" s="110">
        <v>1</v>
      </c>
      <c r="I36" s="71" t="s">
        <v>15</v>
      </c>
      <c r="J36" s="72">
        <v>4</v>
      </c>
      <c r="K36" s="110">
        <v>3</v>
      </c>
      <c r="L36" s="71" t="s">
        <v>15</v>
      </c>
      <c r="M36" s="72">
        <v>7</v>
      </c>
      <c r="N36" s="110">
        <v>9</v>
      </c>
      <c r="O36" s="71" t="s">
        <v>15</v>
      </c>
      <c r="P36" s="72">
        <v>14</v>
      </c>
    </row>
    <row r="37" spans="1:34" ht="18" customHeight="1" x14ac:dyDescent="0.2">
      <c r="A37" s="34" t="s">
        <v>16</v>
      </c>
      <c r="B37" s="121">
        <v>15</v>
      </c>
      <c r="C37" s="122" t="s">
        <v>15</v>
      </c>
      <c r="D37" s="123">
        <v>16</v>
      </c>
      <c r="E37" s="124">
        <v>14</v>
      </c>
      <c r="F37" s="122" t="s">
        <v>15</v>
      </c>
      <c r="G37" s="125">
        <v>16</v>
      </c>
      <c r="H37" s="124">
        <v>13</v>
      </c>
      <c r="I37" s="122" t="s">
        <v>15</v>
      </c>
      <c r="J37" s="125">
        <v>16</v>
      </c>
      <c r="K37" s="124">
        <v>12</v>
      </c>
      <c r="L37" s="122" t="s">
        <v>15</v>
      </c>
      <c r="M37" s="125">
        <v>16</v>
      </c>
      <c r="N37" s="124">
        <v>11</v>
      </c>
      <c r="O37" s="122" t="s">
        <v>15</v>
      </c>
      <c r="P37" s="125">
        <v>16</v>
      </c>
      <c r="R37" s="36">
        <f>SUM(S37:AH37)</f>
        <v>10</v>
      </c>
      <c r="S37" s="37">
        <f>COUNTIF(B37:P37,S1)</f>
        <v>0</v>
      </c>
      <c r="T37" s="36">
        <f>COUNTIF(B37:P37,T1)</f>
        <v>0</v>
      </c>
      <c r="U37" s="37">
        <f>COUNTIF(B37:P37,U1)</f>
        <v>0</v>
      </c>
      <c r="V37" s="36">
        <f>COUNTIF(B37:P37,V1)</f>
        <v>0</v>
      </c>
      <c r="W37" s="38">
        <f>COUNTIF(B37:P37,W1)</f>
        <v>0</v>
      </c>
      <c r="X37" s="39">
        <f>COUNTIF(B37:P37,X1)</f>
        <v>0</v>
      </c>
      <c r="Y37" s="40">
        <f>COUNTIF(B37:P37,Y1)</f>
        <v>0</v>
      </c>
      <c r="Z37" s="37">
        <f>COUNTIF(B37:P37,Z1)</f>
        <v>0</v>
      </c>
      <c r="AA37" s="37">
        <f>COUNTIF(B37:P37,AAI)</f>
        <v>0</v>
      </c>
      <c r="AB37" s="38">
        <f>COUNTIF(B37:P37,AB1)</f>
        <v>0</v>
      </c>
      <c r="AC37" s="38">
        <f>COUNTIF(B37:P37,AC1)</f>
        <v>1</v>
      </c>
      <c r="AD37" s="39">
        <f>COUNTIF(B37:P37,AD1)</f>
        <v>1</v>
      </c>
      <c r="AE37" s="38">
        <f>COUNTIF(B37:P37,AE1)</f>
        <v>1</v>
      </c>
      <c r="AF37" s="40">
        <f>COUNTIF(B37:P37,AF1)</f>
        <v>1</v>
      </c>
      <c r="AG37" s="40">
        <f>COUNTIF(B37:P37,AG1)</f>
        <v>1</v>
      </c>
      <c r="AH37" s="36">
        <f>COUNTIF(B37:P37,AH1)</f>
        <v>5</v>
      </c>
    </row>
    <row r="38" spans="1:34" ht="18" customHeight="1" x14ac:dyDescent="0.2">
      <c r="A38" s="41" t="s">
        <v>17</v>
      </c>
      <c r="B38" s="111">
        <v>5</v>
      </c>
      <c r="C38" s="71" t="s">
        <v>15</v>
      </c>
      <c r="D38" s="76">
        <v>6</v>
      </c>
      <c r="E38" s="70">
        <v>10</v>
      </c>
      <c r="F38" s="71" t="s">
        <v>15</v>
      </c>
      <c r="G38" s="113">
        <v>12</v>
      </c>
      <c r="H38" s="110">
        <v>2</v>
      </c>
      <c r="I38" s="71" t="s">
        <v>15</v>
      </c>
      <c r="J38" s="72">
        <v>3</v>
      </c>
      <c r="K38" s="73">
        <v>9</v>
      </c>
      <c r="L38" s="71" t="s">
        <v>15</v>
      </c>
      <c r="M38" s="116">
        <v>13</v>
      </c>
      <c r="N38" s="73">
        <v>3</v>
      </c>
      <c r="O38" s="71" t="s">
        <v>15</v>
      </c>
      <c r="P38" s="116">
        <v>8</v>
      </c>
      <c r="Q38" s="22"/>
    </row>
    <row r="39" spans="1:34" ht="18" customHeight="1" x14ac:dyDescent="0.2">
      <c r="A39" s="41" t="s">
        <v>18</v>
      </c>
      <c r="B39" s="75">
        <v>7</v>
      </c>
      <c r="C39" s="71" t="s">
        <v>15</v>
      </c>
      <c r="D39" s="112">
        <v>8</v>
      </c>
      <c r="E39" s="111">
        <v>2</v>
      </c>
      <c r="F39" s="71" t="s">
        <v>15</v>
      </c>
      <c r="G39" s="76">
        <v>4</v>
      </c>
      <c r="H39" s="111">
        <v>6</v>
      </c>
      <c r="I39" s="71" t="s">
        <v>15</v>
      </c>
      <c r="J39" s="76">
        <v>7</v>
      </c>
      <c r="K39" s="75">
        <v>2</v>
      </c>
      <c r="L39" s="71" t="s">
        <v>15</v>
      </c>
      <c r="M39" s="112">
        <v>6</v>
      </c>
      <c r="N39" s="111">
        <v>1</v>
      </c>
      <c r="O39" s="71" t="s">
        <v>15</v>
      </c>
      <c r="P39" s="76">
        <v>6</v>
      </c>
    </row>
    <row r="40" spans="1:34" ht="18" customHeight="1" x14ac:dyDescent="0.2">
      <c r="A40" s="31" t="s">
        <v>19</v>
      </c>
      <c r="B40" s="70">
        <v>11</v>
      </c>
      <c r="C40" s="71" t="s">
        <v>15</v>
      </c>
      <c r="D40" s="113">
        <v>12</v>
      </c>
      <c r="E40" s="110">
        <v>1</v>
      </c>
      <c r="F40" s="71" t="s">
        <v>15</v>
      </c>
      <c r="G40" s="72">
        <v>3</v>
      </c>
      <c r="H40" s="110">
        <v>5</v>
      </c>
      <c r="I40" s="71" t="s">
        <v>15</v>
      </c>
      <c r="J40" s="72">
        <v>8</v>
      </c>
      <c r="K40" s="70">
        <v>4</v>
      </c>
      <c r="L40" s="71" t="s">
        <v>15</v>
      </c>
      <c r="M40" s="113">
        <v>8</v>
      </c>
      <c r="N40" s="110">
        <v>2</v>
      </c>
      <c r="O40" s="71" t="s">
        <v>15</v>
      </c>
      <c r="P40" s="72">
        <v>7</v>
      </c>
      <c r="R40" s="36">
        <f>SUM(S40:AH40)</f>
        <v>10</v>
      </c>
      <c r="S40" s="37">
        <f>COUNTIF(B40:P40,S1)</f>
        <v>1</v>
      </c>
      <c r="T40" s="36">
        <f>COUNTIF(B40:P40,T1)</f>
        <v>1</v>
      </c>
      <c r="U40" s="37">
        <f>COUNTIF(B40:P40,U1)</f>
        <v>1</v>
      </c>
      <c r="V40" s="36">
        <f>COUNTIF(B40:P40,V1)</f>
        <v>1</v>
      </c>
      <c r="W40" s="38">
        <f>COUNTIF(B40:P40,W1)</f>
        <v>1</v>
      </c>
      <c r="X40" s="39">
        <f>COUNTIF(B40:P40,X1)</f>
        <v>0</v>
      </c>
      <c r="Y40" s="40">
        <f>COUNTIF(B40:P40,Y1)</f>
        <v>1</v>
      </c>
      <c r="Z40" s="37">
        <f>COUNTIF(B40:P40,Z1)</f>
        <v>2</v>
      </c>
      <c r="AA40" s="37">
        <f>COUNTIF(B40:P40,AA1)</f>
        <v>0</v>
      </c>
      <c r="AB40" s="38">
        <f>COUNTIF(B40:P40,AB1)</f>
        <v>0</v>
      </c>
      <c r="AC40" s="38">
        <f>COUNTIF(B40:P40,AC1)</f>
        <v>1</v>
      </c>
      <c r="AD40" s="39">
        <f>COUNTIF(B40:P40,AD1)</f>
        <v>1</v>
      </c>
      <c r="AE40" s="38">
        <f>COUNTIF(B40:P40,AE1)</f>
        <v>0</v>
      </c>
      <c r="AF40" s="40">
        <f>COUNTIF(B40:P40,AF1)</f>
        <v>0</v>
      </c>
      <c r="AG40" s="40">
        <f>COUNTIF(B40:P40,AG1)</f>
        <v>0</v>
      </c>
      <c r="AH40" s="36">
        <f>COUNTIF(B40:P40,AH1)</f>
        <v>0</v>
      </c>
    </row>
    <row r="41" spans="1:34" ht="18" customHeight="1" x14ac:dyDescent="0.2">
      <c r="A41" s="41" t="s">
        <v>20</v>
      </c>
      <c r="B41" s="110">
        <v>13</v>
      </c>
      <c r="C41" s="71" t="s">
        <v>15</v>
      </c>
      <c r="D41" s="72">
        <v>14</v>
      </c>
      <c r="E41" s="115">
        <v>9</v>
      </c>
      <c r="F41" s="71" t="s">
        <v>15</v>
      </c>
      <c r="G41" s="74">
        <v>11</v>
      </c>
      <c r="H41" s="111">
        <v>9</v>
      </c>
      <c r="I41" s="71" t="s">
        <v>15</v>
      </c>
      <c r="J41" s="76">
        <v>12</v>
      </c>
      <c r="K41" s="75">
        <v>1</v>
      </c>
      <c r="L41" s="71" t="s">
        <v>15</v>
      </c>
      <c r="M41" s="112">
        <v>5</v>
      </c>
      <c r="N41" s="75">
        <v>12</v>
      </c>
      <c r="O41" s="71" t="s">
        <v>15</v>
      </c>
      <c r="P41" s="112">
        <v>13</v>
      </c>
      <c r="Q41" s="22"/>
      <c r="R41" s="36"/>
      <c r="S41" s="37"/>
      <c r="T41" s="36"/>
      <c r="U41" s="37"/>
      <c r="V41" s="36"/>
      <c r="W41" s="38"/>
      <c r="X41" s="39"/>
      <c r="Y41" s="40"/>
      <c r="Z41" s="37"/>
      <c r="AA41" s="37"/>
      <c r="AB41" s="38"/>
      <c r="AC41" s="38"/>
      <c r="AD41" s="39"/>
      <c r="AE41" s="38"/>
      <c r="AF41" s="40"/>
      <c r="AG41" s="40"/>
      <c r="AH41" s="36"/>
    </row>
    <row r="42" spans="1:34" ht="18" customHeight="1" x14ac:dyDescent="0.2">
      <c r="A42" s="43" t="s">
        <v>21</v>
      </c>
      <c r="B42" s="110">
        <v>1</v>
      </c>
      <c r="C42" s="44" t="s">
        <v>15</v>
      </c>
      <c r="D42" s="47">
        <v>2</v>
      </c>
      <c r="E42" s="45">
        <v>13</v>
      </c>
      <c r="F42" s="46" t="s">
        <v>15</v>
      </c>
      <c r="G42" s="112">
        <v>15</v>
      </c>
      <c r="H42" s="43">
        <v>14</v>
      </c>
      <c r="I42" s="44" t="s">
        <v>15</v>
      </c>
      <c r="J42" s="113">
        <v>15</v>
      </c>
      <c r="K42" s="43">
        <v>11</v>
      </c>
      <c r="L42" s="44" t="s">
        <v>15</v>
      </c>
      <c r="M42" s="113">
        <v>15</v>
      </c>
      <c r="N42" s="43">
        <v>10</v>
      </c>
      <c r="O42" s="46" t="s">
        <v>15</v>
      </c>
      <c r="P42" s="113">
        <v>15</v>
      </c>
      <c r="Q42" s="48"/>
      <c r="R42" s="36">
        <f>SUM(S42:AH42)</f>
        <v>10</v>
      </c>
      <c r="S42" s="37">
        <f>COUNTIF(B42:P42,S1)</f>
        <v>1</v>
      </c>
      <c r="T42" s="36">
        <f>COUNTIF(B42:P42,T1)</f>
        <v>1</v>
      </c>
      <c r="U42" s="37">
        <f>COUNTIF(B42:P42,U1)</f>
        <v>0</v>
      </c>
      <c r="V42" s="36">
        <f>COUNTIF(B42:P42,V1)</f>
        <v>0</v>
      </c>
      <c r="W42" s="38">
        <f>COUNTIF(B42:P42,W1)</f>
        <v>0</v>
      </c>
      <c r="X42" s="39">
        <f>COUNTIF(B42:P42,X1)</f>
        <v>0</v>
      </c>
      <c r="Y42" s="40">
        <f>COUNTIF(B42:P42,Y1)</f>
        <v>0</v>
      </c>
      <c r="Z42" s="37">
        <f>COUNTIF(B42:P42,Z1)</f>
        <v>0</v>
      </c>
      <c r="AA42" s="37">
        <f>COUNTIF(B42:P42,AA1)</f>
        <v>0</v>
      </c>
      <c r="AB42" s="38">
        <f>COUNTIF(B42:P42,AB1)</f>
        <v>1</v>
      </c>
      <c r="AC42" s="38">
        <f>COUNTIF(B42:P42,AC1)</f>
        <v>1</v>
      </c>
      <c r="AD42" s="39">
        <f>COUNTIF(B42:P42,AD1)</f>
        <v>0</v>
      </c>
      <c r="AE42" s="38">
        <f>COUNTIF(B42:P42,AE1)</f>
        <v>1</v>
      </c>
      <c r="AF42" s="40">
        <f>COUNTIF(B42:P42,AF1)</f>
        <v>1</v>
      </c>
      <c r="AG42" s="40">
        <f>COUNTIF(B42:P42,AG1)</f>
        <v>4</v>
      </c>
      <c r="AH42" s="36">
        <f>COUNTIF(B42:P42,AH1)</f>
        <v>0</v>
      </c>
    </row>
    <row r="43" spans="1:34" ht="18" customHeight="1" thickBot="1" x14ac:dyDescent="0.25">
      <c r="A43" s="49" t="s">
        <v>22</v>
      </c>
      <c r="B43" s="114">
        <v>9</v>
      </c>
      <c r="C43" s="50" t="s">
        <v>15</v>
      </c>
      <c r="D43" s="51">
        <v>10</v>
      </c>
      <c r="E43" s="114">
        <v>5</v>
      </c>
      <c r="F43" s="50" t="s">
        <v>15</v>
      </c>
      <c r="G43" s="51">
        <v>7</v>
      </c>
      <c r="H43" s="114">
        <v>10</v>
      </c>
      <c r="I43" s="50" t="s">
        <v>15</v>
      </c>
      <c r="J43" s="51">
        <v>11</v>
      </c>
      <c r="K43" s="114">
        <v>10</v>
      </c>
      <c r="L43" s="50" t="s">
        <v>15</v>
      </c>
      <c r="M43" s="51">
        <v>14</v>
      </c>
      <c r="N43" s="114">
        <v>4</v>
      </c>
      <c r="O43" s="50" t="s">
        <v>15</v>
      </c>
      <c r="P43" s="51">
        <v>5</v>
      </c>
      <c r="Q43" s="48"/>
      <c r="R43" s="36">
        <f>SUM(S43:AH43)</f>
        <v>10</v>
      </c>
      <c r="S43" s="37">
        <f>COUNTIF(B43:P43,S1)</f>
        <v>0</v>
      </c>
      <c r="T43" s="36">
        <f>COUNTIF(B43:P43,T1)</f>
        <v>0</v>
      </c>
      <c r="U43" s="37">
        <f>COUNTIF(B43:P43,U1)</f>
        <v>0</v>
      </c>
      <c r="V43" s="36">
        <f>COUNTIF(B43:P43,V1)</f>
        <v>1</v>
      </c>
      <c r="W43" s="38">
        <f>COUNTIF(B43:P43,W1)</f>
        <v>2</v>
      </c>
      <c r="X43" s="39">
        <f>COUNTIF(B43:P43,X1)</f>
        <v>0</v>
      </c>
      <c r="Y43" s="40">
        <f>COUNTIF(B43:P43,Y1)</f>
        <v>1</v>
      </c>
      <c r="Z43" s="37">
        <f>COUNTIF(B43:P43,Z1)</f>
        <v>0</v>
      </c>
      <c r="AA43" s="37">
        <f>COUNTIF(B43:P43,AA1)</f>
        <v>1</v>
      </c>
      <c r="AB43" s="38">
        <f>COUNTIF(B43:P43,AB1)</f>
        <v>3</v>
      </c>
      <c r="AC43" s="38">
        <f>COUNTIF(B43:P43,AC1)</f>
        <v>1</v>
      </c>
      <c r="AD43" s="39">
        <f>COUNTIF(B43:P43,AD1)</f>
        <v>0</v>
      </c>
      <c r="AE43" s="38">
        <f>COUNTIF(B43:P43,AE1)</f>
        <v>0</v>
      </c>
      <c r="AF43" s="40">
        <f>COUNTIF(B43:P43,AF1)</f>
        <v>1</v>
      </c>
      <c r="AG43" s="40">
        <f>COUNTIF(B43:P43,AG1)</f>
        <v>0</v>
      </c>
      <c r="AH43" s="36">
        <f>COUNTIF(B43:P43,AH1)</f>
        <v>0</v>
      </c>
    </row>
    <row r="44" spans="1:34" ht="18" customHeight="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 t="s">
        <v>27</v>
      </c>
      <c r="Q44" s="48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</row>
    <row r="45" spans="1:34" ht="18" customHeight="1" thickBot="1" x14ac:dyDescent="0.25">
      <c r="A45" s="96">
        <f>A34+7</f>
        <v>46033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R45" s="36"/>
    </row>
    <row r="46" spans="1:34" ht="18" customHeight="1" thickBot="1" x14ac:dyDescent="0.25">
      <c r="A46" s="100" t="s">
        <v>13</v>
      </c>
      <c r="B46" s="101">
        <v>0.51041666666666663</v>
      </c>
      <c r="C46" s="102"/>
      <c r="D46" s="103"/>
      <c r="E46" s="101">
        <v>0.52430555555555558</v>
      </c>
      <c r="F46" s="102"/>
      <c r="G46" s="103"/>
      <c r="H46" s="101">
        <v>0.53819444444444442</v>
      </c>
      <c r="I46" s="102"/>
      <c r="J46" s="103"/>
      <c r="K46" s="101">
        <v>0.55208333333333337</v>
      </c>
      <c r="L46" s="102"/>
      <c r="M46" s="103"/>
      <c r="N46" s="101">
        <v>0.56597222222222221</v>
      </c>
      <c r="O46" s="102"/>
      <c r="P46" s="103"/>
      <c r="R46" s="36"/>
    </row>
    <row r="47" spans="1:34" ht="15" x14ac:dyDescent="0.2">
      <c r="A47" s="31" t="s">
        <v>14</v>
      </c>
      <c r="B47" s="77">
        <v>3</v>
      </c>
      <c r="C47" s="71" t="s">
        <v>15</v>
      </c>
      <c r="D47" s="78">
        <v>5</v>
      </c>
      <c r="E47" s="75">
        <v>3</v>
      </c>
      <c r="F47" s="71" t="s">
        <v>15</v>
      </c>
      <c r="G47" s="76">
        <v>10</v>
      </c>
      <c r="H47" s="77">
        <v>7</v>
      </c>
      <c r="I47" s="71" t="s">
        <v>15</v>
      </c>
      <c r="J47" s="78">
        <v>15</v>
      </c>
      <c r="K47" s="77">
        <v>1</v>
      </c>
      <c r="L47" s="71" t="s">
        <v>15</v>
      </c>
      <c r="M47" s="78">
        <v>10</v>
      </c>
      <c r="N47" s="77">
        <v>8</v>
      </c>
      <c r="O47" s="71" t="s">
        <v>15</v>
      </c>
      <c r="P47" s="78">
        <v>10</v>
      </c>
      <c r="R47" s="36"/>
      <c r="S47" s="37"/>
      <c r="T47" s="36"/>
      <c r="U47" s="37"/>
      <c r="V47" s="36"/>
      <c r="W47" s="38"/>
      <c r="X47" s="39"/>
      <c r="Y47" s="40"/>
      <c r="Z47" s="37"/>
      <c r="AA47" s="37"/>
      <c r="AB47" s="38"/>
      <c r="AC47" s="38"/>
      <c r="AD47" s="39"/>
      <c r="AE47" s="38"/>
      <c r="AF47" s="40"/>
    </row>
    <row r="48" spans="1:34" ht="18" customHeight="1" x14ac:dyDescent="0.2">
      <c r="A48" s="31" t="s">
        <v>16</v>
      </c>
      <c r="B48" s="124">
        <v>10</v>
      </c>
      <c r="C48" s="126" t="s">
        <v>15</v>
      </c>
      <c r="D48" s="125">
        <v>16</v>
      </c>
      <c r="E48" s="124">
        <v>1</v>
      </c>
      <c r="F48" s="126" t="s">
        <v>15</v>
      </c>
      <c r="G48" s="125">
        <v>16</v>
      </c>
      <c r="H48" s="124">
        <v>8</v>
      </c>
      <c r="I48" s="126" t="s">
        <v>15</v>
      </c>
      <c r="J48" s="125">
        <v>16</v>
      </c>
      <c r="K48" s="124">
        <v>7</v>
      </c>
      <c r="L48" s="126" t="s">
        <v>15</v>
      </c>
      <c r="M48" s="125">
        <v>16</v>
      </c>
      <c r="N48" s="124">
        <v>6</v>
      </c>
      <c r="O48" s="126" t="s">
        <v>15</v>
      </c>
      <c r="P48" s="125">
        <v>16</v>
      </c>
      <c r="R48" s="36">
        <f>SUM(S48:AH48)</f>
        <v>10</v>
      </c>
      <c r="S48" s="37">
        <f>COUNTIF(B48:P48,S1)</f>
        <v>1</v>
      </c>
      <c r="T48" s="36">
        <f>COUNTIF(B48:P48,T1)</f>
        <v>0</v>
      </c>
      <c r="U48" s="37">
        <f>COUNTIF(B48:P48,U1)</f>
        <v>0</v>
      </c>
      <c r="V48" s="36">
        <f>COUNTIF(B48:P48,V1)</f>
        <v>0</v>
      </c>
      <c r="W48" s="38">
        <f>COUNTIF(B48:P48,W1)</f>
        <v>0</v>
      </c>
      <c r="X48" s="39">
        <f>COUNTIF(B48:P48,X1)</f>
        <v>1</v>
      </c>
      <c r="Y48" s="40">
        <f>COUNTIF(B48:P48,Y1)</f>
        <v>1</v>
      </c>
      <c r="Z48" s="37">
        <f>COUNTIF(B48:P48,Z1)</f>
        <v>1</v>
      </c>
      <c r="AA48" s="37">
        <f>COUNTIF(B48:P48,AA1)</f>
        <v>0</v>
      </c>
      <c r="AB48" s="38">
        <f>COUNTIF(B48:P48,AB1)</f>
        <v>1</v>
      </c>
      <c r="AC48" s="38">
        <f>COUNTIF(B48:P48,AC1)</f>
        <v>0</v>
      </c>
      <c r="AD48" s="39">
        <f>COUNTIF(B48:P48,AD1)</f>
        <v>0</v>
      </c>
      <c r="AE48" s="38">
        <f>COUNTIF(B48:P48,AE1)</f>
        <v>0</v>
      </c>
      <c r="AF48" s="40">
        <f>COUNTIF(B48:P48,AF1)</f>
        <v>0</v>
      </c>
      <c r="AG48" s="40">
        <f>COUNTIF(B48:P48,AG1)</f>
        <v>0</v>
      </c>
      <c r="AH48" s="36">
        <f>COUNTIF(B48:P48,AH1)</f>
        <v>5</v>
      </c>
    </row>
    <row r="49" spans="1:35" ht="18" customHeight="1" x14ac:dyDescent="0.2">
      <c r="A49" s="41" t="s">
        <v>17</v>
      </c>
      <c r="B49" s="73">
        <v>9</v>
      </c>
      <c r="C49" s="80" t="s">
        <v>15</v>
      </c>
      <c r="D49" s="74">
        <v>15</v>
      </c>
      <c r="E49" s="70">
        <v>4</v>
      </c>
      <c r="F49" s="79" t="s">
        <v>15</v>
      </c>
      <c r="G49" s="72">
        <v>11</v>
      </c>
      <c r="H49" s="73">
        <v>4</v>
      </c>
      <c r="I49" s="80" t="s">
        <v>15</v>
      </c>
      <c r="J49" s="74">
        <v>12</v>
      </c>
      <c r="K49" s="73">
        <v>6</v>
      </c>
      <c r="L49" s="80" t="s">
        <v>15</v>
      </c>
      <c r="M49" s="74">
        <v>15</v>
      </c>
      <c r="N49" s="73">
        <v>4</v>
      </c>
      <c r="O49" s="80" t="s">
        <v>15</v>
      </c>
      <c r="P49" s="74">
        <v>14</v>
      </c>
      <c r="R49" s="36"/>
      <c r="S49" s="37"/>
      <c r="T49" s="36"/>
      <c r="U49" s="37"/>
      <c r="V49" s="36"/>
      <c r="W49" s="38"/>
      <c r="X49" s="39"/>
      <c r="Y49" s="40"/>
      <c r="Z49" s="37"/>
      <c r="AA49" s="37"/>
      <c r="AB49" s="38"/>
      <c r="AC49" s="38"/>
      <c r="AD49" s="39"/>
      <c r="AE49" s="38"/>
      <c r="AF49" s="40"/>
    </row>
    <row r="50" spans="1:35" s="36" customFormat="1" ht="18" customHeight="1" x14ac:dyDescent="0.2">
      <c r="A50" s="41" t="s">
        <v>18</v>
      </c>
      <c r="B50" s="75">
        <v>2</v>
      </c>
      <c r="C50" s="71" t="s">
        <v>15</v>
      </c>
      <c r="D50" s="76">
        <v>8</v>
      </c>
      <c r="E50" s="75">
        <v>5</v>
      </c>
      <c r="F50" s="71" t="s">
        <v>15</v>
      </c>
      <c r="G50" s="76">
        <v>12</v>
      </c>
      <c r="H50" s="75">
        <v>6</v>
      </c>
      <c r="I50" s="71" t="s">
        <v>15</v>
      </c>
      <c r="J50" s="76">
        <v>14</v>
      </c>
      <c r="K50" s="75">
        <v>8</v>
      </c>
      <c r="L50" s="71" t="s">
        <v>15</v>
      </c>
      <c r="M50" s="76">
        <v>9</v>
      </c>
      <c r="N50" s="75">
        <v>7</v>
      </c>
      <c r="O50" s="71" t="s">
        <v>15</v>
      </c>
      <c r="P50" s="76">
        <v>9</v>
      </c>
      <c r="S50" s="37"/>
      <c r="U50" s="37"/>
      <c r="W50" s="38"/>
      <c r="X50" s="39"/>
      <c r="Y50" s="40"/>
      <c r="Z50" s="37"/>
      <c r="AA50" s="37"/>
      <c r="AB50" s="38"/>
      <c r="AC50" s="38"/>
      <c r="AD50" s="39"/>
      <c r="AE50" s="38"/>
      <c r="AF50" s="40"/>
      <c r="AG50" s="40"/>
    </row>
    <row r="51" spans="1:35" s="36" customFormat="1" ht="18" customHeight="1" x14ac:dyDescent="0.2">
      <c r="A51" s="31" t="s">
        <v>19</v>
      </c>
      <c r="B51" s="70">
        <v>4</v>
      </c>
      <c r="C51" s="79" t="s">
        <v>15</v>
      </c>
      <c r="D51" s="72">
        <v>6</v>
      </c>
      <c r="E51" s="70">
        <v>8</v>
      </c>
      <c r="F51" s="79" t="s">
        <v>15</v>
      </c>
      <c r="G51" s="72">
        <v>15</v>
      </c>
      <c r="H51" s="70">
        <v>2</v>
      </c>
      <c r="I51" s="79" t="s">
        <v>15</v>
      </c>
      <c r="J51" s="72">
        <v>10</v>
      </c>
      <c r="K51" s="70">
        <v>4</v>
      </c>
      <c r="L51" s="79" t="s">
        <v>15</v>
      </c>
      <c r="M51" s="72">
        <v>13</v>
      </c>
      <c r="N51" s="70">
        <v>2</v>
      </c>
      <c r="O51" s="79" t="s">
        <v>15</v>
      </c>
      <c r="P51" s="72">
        <v>12</v>
      </c>
      <c r="R51" s="36">
        <f>SUM(S51:AH51)</f>
        <v>10</v>
      </c>
      <c r="S51" s="37">
        <f>COUNTIF(B51:P51,S1)</f>
        <v>0</v>
      </c>
      <c r="T51" s="36">
        <f>COUNTIF(B51:P51,T1)</f>
        <v>2</v>
      </c>
      <c r="U51" s="37">
        <f>COUNTIF(B51:P51,U1)</f>
        <v>0</v>
      </c>
      <c r="V51" s="36">
        <f>COUNTIF(B51:P51,V1)</f>
        <v>2</v>
      </c>
      <c r="W51" s="38">
        <f>COUNTIF(B51:P51,W1)</f>
        <v>0</v>
      </c>
      <c r="X51" s="39">
        <f>COUNTIF(B51:P51,X1)</f>
        <v>1</v>
      </c>
      <c r="Y51" s="40">
        <f>COUNTIF(B51:P51,Y1)</f>
        <v>0</v>
      </c>
      <c r="Z51" s="37">
        <f>COUNTIF(B51:P51,Z1)</f>
        <v>1</v>
      </c>
      <c r="AA51" s="37">
        <f>COUNTIF(B51:P51,AA1)</f>
        <v>0</v>
      </c>
      <c r="AB51" s="38">
        <f>COUNTIF(B51:P51,AB1)</f>
        <v>1</v>
      </c>
      <c r="AC51" s="38">
        <f>COUNTIF(B51:P51,AC1)</f>
        <v>0</v>
      </c>
      <c r="AD51" s="39">
        <f>COUNTIF(B51:P51,AD1)</f>
        <v>1</v>
      </c>
      <c r="AE51" s="38">
        <f>COUNTIF(B51:P51,AE1)</f>
        <v>1</v>
      </c>
      <c r="AF51" s="40">
        <f>COUNTIF(B51:P51,AF1)</f>
        <v>0</v>
      </c>
      <c r="AG51" s="40">
        <f>COUNTIF(B51:P51,AG1)</f>
        <v>1</v>
      </c>
      <c r="AH51" s="36">
        <f>COUNTIF(B51:P51,AH1)</f>
        <v>0</v>
      </c>
    </row>
    <row r="52" spans="1:35" s="36" customFormat="1" ht="18" customHeight="1" x14ac:dyDescent="0.2">
      <c r="A52" s="41" t="s">
        <v>20</v>
      </c>
      <c r="B52" s="75">
        <v>11</v>
      </c>
      <c r="C52" s="71" t="s">
        <v>15</v>
      </c>
      <c r="D52" s="76">
        <v>13</v>
      </c>
      <c r="E52" s="75">
        <v>2</v>
      </c>
      <c r="F52" s="71" t="s">
        <v>15</v>
      </c>
      <c r="G52" s="76">
        <v>9</v>
      </c>
      <c r="H52" s="75">
        <v>5</v>
      </c>
      <c r="I52" s="71" t="s">
        <v>15</v>
      </c>
      <c r="J52" s="76">
        <v>13</v>
      </c>
      <c r="K52" s="70">
        <v>3</v>
      </c>
      <c r="L52" s="79" t="s">
        <v>15</v>
      </c>
      <c r="M52" s="72">
        <v>12</v>
      </c>
      <c r="N52" s="70">
        <v>5</v>
      </c>
      <c r="O52" s="79" t="s">
        <v>15</v>
      </c>
      <c r="P52" s="72">
        <v>15</v>
      </c>
      <c r="S52" s="37"/>
      <c r="U52" s="37"/>
      <c r="W52" s="38"/>
      <c r="X52" s="39"/>
      <c r="Y52" s="40"/>
      <c r="Z52" s="37"/>
      <c r="AA52" s="37"/>
      <c r="AB52" s="38"/>
      <c r="AC52" s="38"/>
      <c r="AD52" s="39"/>
      <c r="AE52" s="38"/>
      <c r="AF52" s="40"/>
      <c r="AG52" s="40"/>
    </row>
    <row r="53" spans="1:35" s="36" customFormat="1" ht="18" customHeight="1" x14ac:dyDescent="0.2">
      <c r="A53" s="43" t="s">
        <v>21</v>
      </c>
      <c r="B53" s="43">
        <v>1</v>
      </c>
      <c r="C53" s="44" t="s">
        <v>15</v>
      </c>
      <c r="D53" s="47">
        <v>7</v>
      </c>
      <c r="E53" s="43">
        <v>7</v>
      </c>
      <c r="F53" s="44" t="s">
        <v>15</v>
      </c>
      <c r="G53" s="47">
        <v>14</v>
      </c>
      <c r="H53" s="43">
        <v>3</v>
      </c>
      <c r="I53" s="44" t="s">
        <v>15</v>
      </c>
      <c r="J53" s="47">
        <v>11</v>
      </c>
      <c r="K53" s="45">
        <v>2</v>
      </c>
      <c r="L53" s="46" t="s">
        <v>15</v>
      </c>
      <c r="M53" s="56">
        <v>11</v>
      </c>
      <c r="N53" s="45">
        <v>3</v>
      </c>
      <c r="O53" s="46" t="s">
        <v>15</v>
      </c>
      <c r="P53" s="56">
        <v>13</v>
      </c>
      <c r="R53" s="36">
        <f>SUM(S53:AH53)</f>
        <v>10</v>
      </c>
      <c r="S53" s="37">
        <f>COUNTIF(B53:P53,S1)</f>
        <v>1</v>
      </c>
      <c r="T53" s="36">
        <f>COUNTIF(B53:P53,T1)</f>
        <v>1</v>
      </c>
      <c r="U53" s="37">
        <f>COUNTIF(B53:P53,U1)</f>
        <v>2</v>
      </c>
      <c r="V53" s="36">
        <f>COUNTIF(B53:P53,V1)</f>
        <v>0</v>
      </c>
      <c r="W53" s="38">
        <f>COUNTIF(B53:P53,W1)</f>
        <v>0</v>
      </c>
      <c r="X53" s="39">
        <f>COUNTIF(B53:P53,X1)</f>
        <v>0</v>
      </c>
      <c r="Y53" s="40">
        <f>COUNTIF(B53:P53,Y1)</f>
        <v>2</v>
      </c>
      <c r="Z53" s="37">
        <f>COUNTIF(B53:P53,Z1)</f>
        <v>0</v>
      </c>
      <c r="AA53" s="37">
        <f>COUNTIF(B53:P53,AA1)</f>
        <v>0</v>
      </c>
      <c r="AB53" s="38">
        <f>COUNTIF(B53:P53,AB1)</f>
        <v>0</v>
      </c>
      <c r="AC53" s="38">
        <f>COUNTIF(B53:P53,AC1)</f>
        <v>2</v>
      </c>
      <c r="AD53" s="39">
        <f>COUNTIF(B53:P53,AD1)</f>
        <v>0</v>
      </c>
      <c r="AE53" s="38">
        <f>COUNTIF(B53:P53,AE1)</f>
        <v>1</v>
      </c>
      <c r="AF53" s="40">
        <f>COUNTIF(B53:P53,AF1)</f>
        <v>1</v>
      </c>
      <c r="AG53" s="40">
        <f>COUNTIF(B53:P53,AG1)</f>
        <v>0</v>
      </c>
      <c r="AH53" s="36">
        <f>COUNTIF(B53:P53,AH1)</f>
        <v>0</v>
      </c>
    </row>
    <row r="54" spans="1:35" s="36" customFormat="1" ht="18" customHeight="1" thickBot="1" x14ac:dyDescent="0.25">
      <c r="A54" s="49" t="s">
        <v>22</v>
      </c>
      <c r="B54" s="49">
        <v>12</v>
      </c>
      <c r="C54" s="50" t="s">
        <v>15</v>
      </c>
      <c r="D54" s="51">
        <v>14</v>
      </c>
      <c r="E54" s="49">
        <v>6</v>
      </c>
      <c r="F54" s="50" t="s">
        <v>15</v>
      </c>
      <c r="G54" s="51">
        <v>13</v>
      </c>
      <c r="H54" s="49">
        <v>1</v>
      </c>
      <c r="I54" s="50" t="s">
        <v>15</v>
      </c>
      <c r="J54" s="51">
        <v>9</v>
      </c>
      <c r="K54" s="49">
        <v>5</v>
      </c>
      <c r="L54" s="50" t="s">
        <v>15</v>
      </c>
      <c r="M54" s="51">
        <v>14</v>
      </c>
      <c r="N54" s="49">
        <v>1</v>
      </c>
      <c r="O54" s="50" t="s">
        <v>15</v>
      </c>
      <c r="P54" s="51">
        <v>11</v>
      </c>
      <c r="R54" s="36">
        <f>SUM(S54:AH54)</f>
        <v>10</v>
      </c>
      <c r="S54" s="37">
        <f>COUNTIF(B54:P54,S1)</f>
        <v>2</v>
      </c>
      <c r="T54" s="36">
        <f>COUNTIF(B54:P54,T1)</f>
        <v>0</v>
      </c>
      <c r="U54" s="37">
        <f>COUNTIF(B54:P54,U1)</f>
        <v>0</v>
      </c>
      <c r="V54" s="36">
        <f>COUNTIF(B54:P54,V1)</f>
        <v>0</v>
      </c>
      <c r="W54" s="38">
        <f>COUNTIF(B54:P54,W1)</f>
        <v>1</v>
      </c>
      <c r="X54" s="39">
        <f>COUNTIF(B54:P54,X1)</f>
        <v>1</v>
      </c>
      <c r="Y54" s="40">
        <f>COUNTIF(B54:P54,Y1)</f>
        <v>0</v>
      </c>
      <c r="Z54" s="37">
        <f>COUNTIF(B54:P54,Z1)</f>
        <v>0</v>
      </c>
      <c r="AA54" s="37">
        <f>COUNTIF(B54:P54,AA1)</f>
        <v>1</v>
      </c>
      <c r="AB54" s="38">
        <f>COUNTIF(B54:P54,AB1)</f>
        <v>0</v>
      </c>
      <c r="AC54" s="38">
        <f>COUNTIF(B54:P54,AC1)</f>
        <v>1</v>
      </c>
      <c r="AD54" s="39">
        <f>COUNTIF(B54:P54,AD1)</f>
        <v>1</v>
      </c>
      <c r="AE54" s="38">
        <f>COUNTIF(B54:P54,AE1)</f>
        <v>1</v>
      </c>
      <c r="AF54" s="40">
        <f>COUNTIF(B54:P54,AF1)</f>
        <v>2</v>
      </c>
      <c r="AG54" s="40">
        <f>COUNTIF(B54:P54,AG1)</f>
        <v>0</v>
      </c>
      <c r="AH54" s="36">
        <f>COUNTIF(B54:P54,AH1)</f>
        <v>0</v>
      </c>
    </row>
    <row r="55" spans="1:35" s="83" customFormat="1" ht="18" customHeight="1" x14ac:dyDescent="0.2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 t="s">
        <v>27</v>
      </c>
    </row>
    <row r="56" spans="1:35" s="36" customFormat="1" ht="18" customHeight="1" thickBot="1" x14ac:dyDescent="0.25">
      <c r="A56" s="96">
        <f>A45+7</f>
        <v>46040</v>
      </c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S56" s="37"/>
      <c r="U56" s="37"/>
      <c r="W56" s="38"/>
      <c r="X56" s="39"/>
      <c r="Y56" s="40"/>
      <c r="Z56" s="37"/>
      <c r="AA56" s="37"/>
      <c r="AB56" s="38"/>
      <c r="AC56" s="38"/>
      <c r="AD56" s="39"/>
      <c r="AE56" s="38"/>
      <c r="AF56" s="40"/>
      <c r="AG56" s="40"/>
    </row>
    <row r="57" spans="1:35" s="36" customFormat="1" ht="18" customHeight="1" thickBot="1" x14ac:dyDescent="0.25">
      <c r="A57" s="100" t="s">
        <v>13</v>
      </c>
      <c r="B57" s="101">
        <v>0.51041666666666663</v>
      </c>
      <c r="C57" s="102"/>
      <c r="D57" s="103"/>
      <c r="E57" s="101">
        <v>0.52430555555555558</v>
      </c>
      <c r="F57" s="102"/>
      <c r="G57" s="103"/>
      <c r="H57" s="101">
        <v>0.53819444444444442</v>
      </c>
      <c r="I57" s="102"/>
      <c r="J57" s="103"/>
      <c r="K57" s="101">
        <v>0.55208333333333337</v>
      </c>
      <c r="L57" s="102"/>
      <c r="M57" s="103"/>
      <c r="N57" s="101">
        <v>0.56597222222222221</v>
      </c>
      <c r="O57" s="102"/>
      <c r="P57" s="103"/>
      <c r="S57" s="37"/>
      <c r="U57" s="37"/>
      <c r="W57" s="38"/>
      <c r="X57" s="39"/>
      <c r="Y57" s="40"/>
      <c r="Z57" s="37"/>
      <c r="AA57" s="37"/>
      <c r="AB57" s="38"/>
      <c r="AC57" s="38"/>
      <c r="AD57" s="39"/>
      <c r="AE57" s="38"/>
      <c r="AF57" s="40"/>
      <c r="AG57" s="40"/>
    </row>
    <row r="58" spans="1:35" s="36" customFormat="1" ht="18" customHeight="1" x14ac:dyDescent="0.2">
      <c r="A58" s="57" t="s">
        <v>14</v>
      </c>
      <c r="B58" s="71">
        <v>4</v>
      </c>
      <c r="C58" s="71" t="s">
        <v>15</v>
      </c>
      <c r="D58" s="72">
        <v>15</v>
      </c>
      <c r="E58" s="70">
        <v>2</v>
      </c>
      <c r="F58" s="71" t="s">
        <v>15</v>
      </c>
      <c r="G58" s="72">
        <v>14</v>
      </c>
      <c r="H58" s="75">
        <v>1</v>
      </c>
      <c r="I58" s="71" t="s">
        <v>15</v>
      </c>
      <c r="J58" s="76">
        <v>14</v>
      </c>
      <c r="K58" s="70">
        <v>5</v>
      </c>
      <c r="L58" s="71" t="s">
        <v>15</v>
      </c>
      <c r="M58" s="72">
        <v>11</v>
      </c>
      <c r="N58" s="70">
        <v>10</v>
      </c>
      <c r="O58" s="79" t="s">
        <v>15</v>
      </c>
      <c r="P58" s="72">
        <v>13</v>
      </c>
      <c r="S58" s="37"/>
      <c r="U58" s="37"/>
      <c r="W58" s="38"/>
      <c r="X58" s="39"/>
      <c r="Y58" s="40"/>
      <c r="Z58" s="37"/>
      <c r="AA58" s="37"/>
      <c r="AB58" s="38"/>
      <c r="AC58" s="38"/>
      <c r="AD58" s="39"/>
      <c r="AE58" s="38"/>
      <c r="AF58" s="40"/>
      <c r="AG58" s="40"/>
    </row>
    <row r="59" spans="1:35" s="36" customFormat="1" ht="18" customHeight="1" x14ac:dyDescent="0.2">
      <c r="A59" s="58" t="s">
        <v>16</v>
      </c>
      <c r="B59" s="126">
        <v>5</v>
      </c>
      <c r="C59" s="122" t="s">
        <v>15</v>
      </c>
      <c r="D59" s="125">
        <v>16</v>
      </c>
      <c r="E59" s="124">
        <v>4</v>
      </c>
      <c r="F59" s="122" t="s">
        <v>15</v>
      </c>
      <c r="G59" s="125">
        <v>16</v>
      </c>
      <c r="H59" s="124">
        <v>3</v>
      </c>
      <c r="I59" s="122" t="s">
        <v>15</v>
      </c>
      <c r="J59" s="125">
        <v>16</v>
      </c>
      <c r="K59" s="127">
        <v>2</v>
      </c>
      <c r="L59" s="122" t="s">
        <v>15</v>
      </c>
      <c r="M59" s="128">
        <v>16</v>
      </c>
      <c r="N59" s="124">
        <v>9</v>
      </c>
      <c r="O59" s="126" t="s">
        <v>15</v>
      </c>
      <c r="P59" s="125">
        <v>16</v>
      </c>
      <c r="R59" s="36">
        <f>SUM(S59:AH59)</f>
        <v>10</v>
      </c>
      <c r="S59" s="37">
        <f>COUNTIF(B59:P59,S1)</f>
        <v>0</v>
      </c>
      <c r="T59" s="36">
        <f>COUNTIF(B59:P59,T1)</f>
        <v>1</v>
      </c>
      <c r="U59" s="37">
        <f>COUNTIF(B59:P59,U1)</f>
        <v>1</v>
      </c>
      <c r="V59" s="36">
        <f>COUNTIF(B59:P59,V1)</f>
        <v>1</v>
      </c>
      <c r="W59" s="38">
        <f>COUNTIF(B59:P59,W1)</f>
        <v>1</v>
      </c>
      <c r="X59" s="39">
        <f>COUNTIF(B59:P59,X1)</f>
        <v>0</v>
      </c>
      <c r="Y59" s="40">
        <f>COUNTIF(B59:P59,Y1)</f>
        <v>0</v>
      </c>
      <c r="Z59" s="37">
        <f>COUNTIF(B59:P59,Z1)</f>
        <v>0</v>
      </c>
      <c r="AA59" s="37">
        <f>COUNTIF(B59:P59,AA1)</f>
        <v>1</v>
      </c>
      <c r="AB59" s="38">
        <f>COUNTIF(B59:P59,AB1)</f>
        <v>0</v>
      </c>
      <c r="AC59" s="38">
        <f>COUNTIF(B59:P59,AC1)</f>
        <v>0</v>
      </c>
      <c r="AD59" s="39">
        <f>COUNTIF(B59:P59,AD1)</f>
        <v>0</v>
      </c>
      <c r="AE59" s="38">
        <f>COUNTIF(B59:P59,AE1)</f>
        <v>0</v>
      </c>
      <c r="AF59" s="40">
        <f>COUNTIF(B59:P59,AF1)</f>
        <v>0</v>
      </c>
      <c r="AG59" s="40">
        <f>COUNTIF(B59:P59,AG1)</f>
        <v>0</v>
      </c>
      <c r="AH59" s="36">
        <f>COUNTIF(B59:P59,AH1)</f>
        <v>5</v>
      </c>
    </row>
    <row r="60" spans="1:35" s="36" customFormat="1" ht="18" customHeight="1" x14ac:dyDescent="0.2">
      <c r="A60" s="34" t="s">
        <v>17</v>
      </c>
      <c r="B60" s="80">
        <v>1</v>
      </c>
      <c r="C60" s="71" t="s">
        <v>15</v>
      </c>
      <c r="D60" s="74">
        <v>12</v>
      </c>
      <c r="E60" s="75">
        <v>3</v>
      </c>
      <c r="F60" s="71" t="s">
        <v>15</v>
      </c>
      <c r="G60" s="76">
        <v>15</v>
      </c>
      <c r="H60" s="73">
        <v>2</v>
      </c>
      <c r="I60" s="71" t="s">
        <v>15</v>
      </c>
      <c r="J60" s="74">
        <v>15</v>
      </c>
      <c r="K60" s="73">
        <v>3</v>
      </c>
      <c r="L60" s="71" t="s">
        <v>15</v>
      </c>
      <c r="M60" s="74">
        <v>9</v>
      </c>
      <c r="N60" s="73">
        <v>12</v>
      </c>
      <c r="O60" s="80" t="s">
        <v>15</v>
      </c>
      <c r="P60" s="74">
        <v>15</v>
      </c>
      <c r="S60" s="36">
        <f>S59+S48+S37</f>
        <v>1</v>
      </c>
      <c r="T60" s="36">
        <f>T59+T48+T37</f>
        <v>1</v>
      </c>
      <c r="U60" s="36">
        <f>U59+U48+U37</f>
        <v>1</v>
      </c>
      <c r="V60" s="36">
        <f t="shared" ref="V60:AG60" si="0">V59+V48+V37</f>
        <v>1</v>
      </c>
      <c r="W60" s="36">
        <f t="shared" si="0"/>
        <v>1</v>
      </c>
      <c r="X60" s="36">
        <f t="shared" si="0"/>
        <v>1</v>
      </c>
      <c r="Y60" s="36">
        <f t="shared" si="0"/>
        <v>1</v>
      </c>
      <c r="Z60" s="36">
        <f t="shared" si="0"/>
        <v>1</v>
      </c>
      <c r="AA60" s="36">
        <f t="shared" si="0"/>
        <v>1</v>
      </c>
      <c r="AB60" s="36">
        <f t="shared" si="0"/>
        <v>1</v>
      </c>
      <c r="AC60" s="36">
        <f t="shared" si="0"/>
        <v>1</v>
      </c>
      <c r="AD60" s="36">
        <f t="shared" si="0"/>
        <v>1</v>
      </c>
      <c r="AE60" s="36">
        <f t="shared" si="0"/>
        <v>1</v>
      </c>
      <c r="AF60" s="36">
        <f t="shared" si="0"/>
        <v>1</v>
      </c>
      <c r="AG60" s="36">
        <f t="shared" si="0"/>
        <v>1</v>
      </c>
      <c r="AI60" s="36" t="s">
        <v>30</v>
      </c>
    </row>
    <row r="61" spans="1:35" ht="18" customHeight="1" x14ac:dyDescent="0.2">
      <c r="A61" s="34" t="s">
        <v>18</v>
      </c>
      <c r="B61" s="71">
        <v>2</v>
      </c>
      <c r="C61" s="71" t="s">
        <v>15</v>
      </c>
      <c r="D61" s="76">
        <v>13</v>
      </c>
      <c r="E61" s="75">
        <v>1</v>
      </c>
      <c r="F61" s="71" t="s">
        <v>15</v>
      </c>
      <c r="G61" s="76">
        <v>13</v>
      </c>
      <c r="H61" s="75">
        <v>6</v>
      </c>
      <c r="I61" s="71" t="s">
        <v>15</v>
      </c>
      <c r="J61" s="76">
        <v>11</v>
      </c>
      <c r="K61" s="75">
        <v>4</v>
      </c>
      <c r="L61" s="71" t="s">
        <v>15</v>
      </c>
      <c r="M61" s="76">
        <v>10</v>
      </c>
      <c r="N61" s="75">
        <v>3</v>
      </c>
      <c r="O61" s="71" t="s">
        <v>15</v>
      </c>
      <c r="P61" s="76">
        <v>6</v>
      </c>
    </row>
    <row r="62" spans="1:35" ht="18" customHeight="1" x14ac:dyDescent="0.2">
      <c r="A62" s="58" t="s">
        <v>19</v>
      </c>
      <c r="B62" s="79">
        <v>6</v>
      </c>
      <c r="C62" s="71" t="s">
        <v>15</v>
      </c>
      <c r="D62" s="72">
        <v>9</v>
      </c>
      <c r="E62" s="70">
        <v>5</v>
      </c>
      <c r="F62" s="71" t="s">
        <v>15</v>
      </c>
      <c r="G62" s="72">
        <v>9</v>
      </c>
      <c r="H62" s="70">
        <v>7</v>
      </c>
      <c r="I62" s="71" t="s">
        <v>15</v>
      </c>
      <c r="J62" s="72">
        <v>12</v>
      </c>
      <c r="K62" s="70">
        <v>1</v>
      </c>
      <c r="L62" s="71" t="s">
        <v>15</v>
      </c>
      <c r="M62" s="72">
        <v>15</v>
      </c>
      <c r="N62" s="73">
        <v>11</v>
      </c>
      <c r="O62" s="80" t="s">
        <v>15</v>
      </c>
      <c r="P62" s="74">
        <v>14</v>
      </c>
      <c r="R62" s="36">
        <f>SUM(S62:AH62)</f>
        <v>10</v>
      </c>
      <c r="S62" s="37">
        <f>COUNTIF(B62:P62,S1)</f>
        <v>1</v>
      </c>
      <c r="T62" s="36">
        <f>COUNTIF(B62:P62,T1)</f>
        <v>0</v>
      </c>
      <c r="U62" s="37">
        <f>COUNTIF(B62:P62,U1)</f>
        <v>0</v>
      </c>
      <c r="V62" s="36">
        <f>COUNTIF(B62:P62,V1)</f>
        <v>0</v>
      </c>
      <c r="W62" s="38">
        <f>COUNTIF(B62:P62,W1)</f>
        <v>1</v>
      </c>
      <c r="X62" s="39">
        <f>COUNTIF(B62:P62,X1)</f>
        <v>1</v>
      </c>
      <c r="Y62" s="40">
        <f>COUNTIF(B62:P62,Y1)</f>
        <v>1</v>
      </c>
      <c r="Z62" s="37">
        <f>COUNTIF(B62:P62,Z1)</f>
        <v>0</v>
      </c>
      <c r="AA62" s="37">
        <f>COUNTIF(B62:P62,AA1)</f>
        <v>2</v>
      </c>
      <c r="AB62" s="38">
        <f>COUNTIF(B62:P62,AB1)</f>
        <v>0</v>
      </c>
      <c r="AC62" s="38">
        <f>COUNTIF(B62:P62,AC1)</f>
        <v>1</v>
      </c>
      <c r="AD62" s="39">
        <f>COUNTIF(B62:P62,AD1)</f>
        <v>1</v>
      </c>
      <c r="AE62" s="38">
        <f>COUNTIF(B62:P62,AE1)</f>
        <v>0</v>
      </c>
      <c r="AF62" s="40">
        <f>COUNTIF(B62:P62,AF1)</f>
        <v>1</v>
      </c>
      <c r="AG62" s="40">
        <f>COUNTIF(B62:P62,AG1)</f>
        <v>1</v>
      </c>
      <c r="AH62" s="36">
        <f>COUNTIF(B62:P62,AH1)</f>
        <v>0</v>
      </c>
    </row>
    <row r="63" spans="1:35" ht="18" customHeight="1" x14ac:dyDescent="0.2">
      <c r="A63" s="34" t="s">
        <v>20</v>
      </c>
      <c r="B63" s="79">
        <v>8</v>
      </c>
      <c r="C63" s="71" t="s">
        <v>15</v>
      </c>
      <c r="D63" s="72">
        <v>11</v>
      </c>
      <c r="E63" s="75">
        <v>8</v>
      </c>
      <c r="F63" s="71" t="s">
        <v>15</v>
      </c>
      <c r="G63" s="76">
        <v>12</v>
      </c>
      <c r="H63" s="70">
        <v>8</v>
      </c>
      <c r="I63" s="71" t="s">
        <v>15</v>
      </c>
      <c r="J63" s="72">
        <v>13</v>
      </c>
      <c r="K63" s="75">
        <v>6</v>
      </c>
      <c r="L63" s="71" t="s">
        <v>15</v>
      </c>
      <c r="M63" s="76">
        <v>12</v>
      </c>
      <c r="N63" s="75">
        <v>4</v>
      </c>
      <c r="O63" s="71" t="s">
        <v>15</v>
      </c>
      <c r="P63" s="76">
        <v>7</v>
      </c>
      <c r="S63" s="14">
        <f>S62+S51+S40</f>
        <v>2</v>
      </c>
      <c r="T63" s="14">
        <f t="shared" ref="T63:AG63" si="1">T62+T51+T40</f>
        <v>3</v>
      </c>
      <c r="U63" s="14">
        <f t="shared" si="1"/>
        <v>1</v>
      </c>
      <c r="V63" s="14">
        <f t="shared" si="1"/>
        <v>3</v>
      </c>
      <c r="W63" s="14">
        <f t="shared" si="1"/>
        <v>2</v>
      </c>
      <c r="X63" s="14">
        <f t="shared" si="1"/>
        <v>2</v>
      </c>
      <c r="Y63" s="14">
        <f t="shared" si="1"/>
        <v>2</v>
      </c>
      <c r="Z63" s="14">
        <f t="shared" si="1"/>
        <v>3</v>
      </c>
      <c r="AA63" s="14">
        <f t="shared" si="1"/>
        <v>2</v>
      </c>
      <c r="AB63" s="14">
        <f t="shared" si="1"/>
        <v>1</v>
      </c>
      <c r="AC63" s="14">
        <f t="shared" si="1"/>
        <v>2</v>
      </c>
      <c r="AD63" s="14">
        <f t="shared" si="1"/>
        <v>3</v>
      </c>
      <c r="AE63" s="14">
        <f t="shared" si="1"/>
        <v>1</v>
      </c>
      <c r="AF63" s="14">
        <f t="shared" si="1"/>
        <v>1</v>
      </c>
      <c r="AG63" s="14">
        <f t="shared" si="1"/>
        <v>2</v>
      </c>
    </row>
    <row r="64" spans="1:35" ht="18" customHeight="1" x14ac:dyDescent="0.2">
      <c r="A64" s="59" t="s">
        <v>21</v>
      </c>
      <c r="B64" s="44">
        <v>7</v>
      </c>
      <c r="C64" s="44" t="s">
        <v>15</v>
      </c>
      <c r="D64" s="47">
        <v>10</v>
      </c>
      <c r="E64" s="43">
        <v>7</v>
      </c>
      <c r="F64" s="44" t="s">
        <v>15</v>
      </c>
      <c r="G64" s="47">
        <v>11</v>
      </c>
      <c r="H64" s="43">
        <v>5</v>
      </c>
      <c r="I64" s="44" t="s">
        <v>15</v>
      </c>
      <c r="J64" s="47">
        <v>10</v>
      </c>
      <c r="K64" s="43">
        <v>8</v>
      </c>
      <c r="L64" s="44" t="s">
        <v>15</v>
      </c>
      <c r="M64" s="47">
        <v>14</v>
      </c>
      <c r="N64" s="43">
        <v>1</v>
      </c>
      <c r="O64" s="44" t="s">
        <v>15</v>
      </c>
      <c r="P64" s="47">
        <v>8</v>
      </c>
      <c r="R64" s="36">
        <f>SUM(S64:AH64)</f>
        <v>10</v>
      </c>
      <c r="S64" s="37">
        <f>COUNTIF(B64:P64,S1)</f>
        <v>1</v>
      </c>
      <c r="T64" s="36">
        <f>COUNTIF(B64:P64,T1)</f>
        <v>0</v>
      </c>
      <c r="U64" s="37">
        <f>COUNTIF(B64:P64,U1)</f>
        <v>0</v>
      </c>
      <c r="V64" s="36">
        <f>COUNTIF(B64:P64,V1)</f>
        <v>0</v>
      </c>
      <c r="W64" s="38">
        <f>COUNTIF(B64:P64,W1)</f>
        <v>1</v>
      </c>
      <c r="X64" s="39">
        <f>COUNTIF(B64:P64,X1)</f>
        <v>0</v>
      </c>
      <c r="Y64" s="40">
        <f>COUNTIF(B64:P64,Y1)</f>
        <v>2</v>
      </c>
      <c r="Z64" s="37">
        <f>COUNTIF(B64:P64,Z1)</f>
        <v>2</v>
      </c>
      <c r="AA64" s="37">
        <f>COUNTIF(B64:P64,AA1)</f>
        <v>0</v>
      </c>
      <c r="AB64" s="38">
        <f>COUNTIF(B64:P64,AB1)</f>
        <v>2</v>
      </c>
      <c r="AC64" s="38">
        <f>COUNTIF(B64:P64,AC1)</f>
        <v>1</v>
      </c>
      <c r="AD64" s="39">
        <f>COUNTIF(B64:P64,AD1)</f>
        <v>0</v>
      </c>
      <c r="AE64" s="38">
        <f>COUNTIF(B64:P64,AE1)</f>
        <v>0</v>
      </c>
      <c r="AF64" s="40">
        <f>COUNTIF(B64:P64,AF1)</f>
        <v>1</v>
      </c>
      <c r="AG64" s="40">
        <f>COUNTIF(B64:P64,AG1)</f>
        <v>0</v>
      </c>
      <c r="AH64" s="36">
        <f>COUNTIF(B64:P64,AH1)</f>
        <v>0</v>
      </c>
    </row>
    <row r="65" spans="1:34" ht="18" customHeight="1" thickBot="1" x14ac:dyDescent="0.25">
      <c r="A65" s="60" t="s">
        <v>22</v>
      </c>
      <c r="B65" s="50">
        <v>3</v>
      </c>
      <c r="C65" s="50" t="s">
        <v>15</v>
      </c>
      <c r="D65" s="51">
        <v>14</v>
      </c>
      <c r="E65" s="49">
        <v>6</v>
      </c>
      <c r="F65" s="50" t="s">
        <v>15</v>
      </c>
      <c r="G65" s="51">
        <v>10</v>
      </c>
      <c r="H65" s="49">
        <v>4</v>
      </c>
      <c r="I65" s="50" t="s">
        <v>15</v>
      </c>
      <c r="J65" s="51">
        <v>9</v>
      </c>
      <c r="K65" s="49">
        <v>7</v>
      </c>
      <c r="L65" s="50" t="s">
        <v>15</v>
      </c>
      <c r="M65" s="51">
        <v>13</v>
      </c>
      <c r="N65" s="49">
        <v>2</v>
      </c>
      <c r="O65" s="50" t="s">
        <v>15</v>
      </c>
      <c r="P65" s="51">
        <v>5</v>
      </c>
      <c r="Q65" s="29"/>
      <c r="R65" s="36">
        <f>SUM(S65:AH65)</f>
        <v>10</v>
      </c>
      <c r="S65" s="37">
        <f>COUNTIF(B65:P65,S1)</f>
        <v>0</v>
      </c>
      <c r="T65" s="36">
        <f>COUNTIF(B65:P65,T1)</f>
        <v>1</v>
      </c>
      <c r="U65" s="37">
        <f>COUNTIF(B65:P65,U1)</f>
        <v>1</v>
      </c>
      <c r="V65" s="36">
        <f>COUNTIF(B65:P65,V1)</f>
        <v>1</v>
      </c>
      <c r="W65" s="38">
        <f>COUNTIF(B65:P65,W1)</f>
        <v>1</v>
      </c>
      <c r="X65" s="39">
        <f>COUNTIF(B65:P65,X1)</f>
        <v>1</v>
      </c>
      <c r="Y65" s="40">
        <f>COUNTIF(B65:P65,Y1)</f>
        <v>1</v>
      </c>
      <c r="Z65" s="37">
        <f>COUNTIF(B65:P65,Z1)</f>
        <v>0</v>
      </c>
      <c r="AA65" s="37">
        <f>COUNTIF(B65:P65,AA1)</f>
        <v>1</v>
      </c>
      <c r="AB65" s="38">
        <f>COUNTIF(B65:P65,AB1)</f>
        <v>1</v>
      </c>
      <c r="AC65" s="38">
        <f>COUNTIF(B65:P65,AC1)</f>
        <v>0</v>
      </c>
      <c r="AD65" s="39">
        <f>COUNTIF(B65:P65,AD1)</f>
        <v>0</v>
      </c>
      <c r="AE65" s="38">
        <f>COUNTIF(B65:P65,AE1)</f>
        <v>1</v>
      </c>
      <c r="AF65" s="40">
        <f>COUNTIF(B65:P65,AF1)</f>
        <v>1</v>
      </c>
      <c r="AG65" s="40">
        <f>COUNTIF(B65:P65,AG1)</f>
        <v>0</v>
      </c>
      <c r="AH65" s="36">
        <f>COUNTIF(B65:P65,AH1)</f>
        <v>0</v>
      </c>
    </row>
    <row r="66" spans="1:34" ht="18" customHeight="1" x14ac:dyDescent="0.2">
      <c r="B66" s="29" t="s">
        <v>0</v>
      </c>
      <c r="D66"/>
      <c r="E66"/>
      <c r="G66"/>
      <c r="H66"/>
      <c r="J66"/>
      <c r="P66" s="64" t="s">
        <v>27</v>
      </c>
    </row>
    <row r="67" spans="1:34" ht="18" hidden="1" customHeight="1" thickBot="1" x14ac:dyDescent="0.25">
      <c r="A67" s="89">
        <f>A56+7</f>
        <v>46047</v>
      </c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</row>
    <row r="68" spans="1:34" ht="18" hidden="1" customHeight="1" thickBot="1" x14ac:dyDescent="0.25">
      <c r="A68" s="30" t="s">
        <v>13</v>
      </c>
      <c r="B68" s="90">
        <v>0.59375</v>
      </c>
      <c r="C68" s="91"/>
      <c r="D68" s="92"/>
      <c r="E68" s="90">
        <v>0.60763888888888895</v>
      </c>
      <c r="F68" s="91"/>
      <c r="G68" s="92"/>
      <c r="H68" s="90">
        <v>0.62152777777777779</v>
      </c>
      <c r="I68" s="91"/>
      <c r="J68" s="92"/>
      <c r="K68" s="90">
        <v>0.63541666666666663</v>
      </c>
      <c r="L68" s="91"/>
      <c r="M68" s="92"/>
      <c r="N68" s="90">
        <v>0.64930555555555558</v>
      </c>
      <c r="O68" s="91"/>
      <c r="P68" s="92"/>
    </row>
    <row r="69" spans="1:34" ht="18" hidden="1" customHeight="1" x14ac:dyDescent="0.2">
      <c r="A69" s="31" t="s">
        <v>14</v>
      </c>
      <c r="B69" s="31">
        <v>11</v>
      </c>
      <c r="C69" s="32" t="s">
        <v>15</v>
      </c>
      <c r="D69" s="33">
        <v>12</v>
      </c>
      <c r="E69" s="31">
        <v>6</v>
      </c>
      <c r="F69" s="32" t="s">
        <v>15</v>
      </c>
      <c r="G69" s="33">
        <v>8</v>
      </c>
      <c r="H69" s="31">
        <v>1</v>
      </c>
      <c r="I69" s="32" t="s">
        <v>15</v>
      </c>
      <c r="J69" s="33">
        <v>4</v>
      </c>
      <c r="K69" s="31">
        <v>3</v>
      </c>
      <c r="L69" s="32" t="s">
        <v>15</v>
      </c>
      <c r="M69" s="33">
        <v>7</v>
      </c>
      <c r="N69" s="31">
        <v>9</v>
      </c>
      <c r="O69" s="32" t="s">
        <v>15</v>
      </c>
      <c r="P69" s="33">
        <v>14</v>
      </c>
    </row>
    <row r="70" spans="1:34" ht="18" hidden="1" customHeight="1" x14ac:dyDescent="0.2">
      <c r="A70" s="31" t="s">
        <v>16</v>
      </c>
      <c r="B70" s="55">
        <v>15</v>
      </c>
      <c r="C70" s="32" t="s">
        <v>15</v>
      </c>
      <c r="D70" s="35">
        <v>16</v>
      </c>
      <c r="E70" s="31">
        <v>10</v>
      </c>
      <c r="F70" s="32" t="s">
        <v>15</v>
      </c>
      <c r="G70" s="33">
        <v>12</v>
      </c>
      <c r="H70" s="31">
        <v>13</v>
      </c>
      <c r="I70" s="32" t="s">
        <v>15</v>
      </c>
      <c r="J70" s="33">
        <v>16</v>
      </c>
      <c r="K70" s="31">
        <v>10</v>
      </c>
      <c r="L70" s="32" t="s">
        <v>15</v>
      </c>
      <c r="M70" s="33">
        <v>14</v>
      </c>
      <c r="N70" s="31">
        <v>2</v>
      </c>
      <c r="O70" s="32" t="s">
        <v>15</v>
      </c>
      <c r="P70" s="33">
        <v>7</v>
      </c>
      <c r="R70" s="36">
        <f>SUM(S70:AH70)</f>
        <v>10</v>
      </c>
      <c r="S70" s="37">
        <f>COUNTIF(B70:P70,S1)</f>
        <v>0</v>
      </c>
      <c r="T70" s="36">
        <f>COUNTIF(B70:P70,T1)</f>
        <v>1</v>
      </c>
      <c r="U70" s="37">
        <f>COUNTIF(B70:P70,U1)</f>
        <v>0</v>
      </c>
      <c r="V70" s="36">
        <f>COUNTIF(B70:P70,V1)</f>
        <v>0</v>
      </c>
      <c r="W70" s="38">
        <f>COUNTIF(B70:P70,W1)</f>
        <v>0</v>
      </c>
      <c r="X70" s="39">
        <f>COUNTIF(B70:P70,X1)</f>
        <v>0</v>
      </c>
      <c r="Y70" s="40">
        <f>COUNTIF(B70:P70,Y1)</f>
        <v>1</v>
      </c>
      <c r="Z70" s="37">
        <f>COUNTIF(B70:P70,Z1)</f>
        <v>0</v>
      </c>
      <c r="AA70" s="37">
        <f>COUNTIF(B70:P70,AA1)</f>
        <v>0</v>
      </c>
      <c r="AB70" s="38">
        <f>COUNTIF(B70:P70,AB1)</f>
        <v>2</v>
      </c>
      <c r="AC70" s="38">
        <f>COUNTIF(B70:P70,AC1)</f>
        <v>0</v>
      </c>
      <c r="AD70" s="39">
        <f>COUNTIF(B70:P70,AD1)</f>
        <v>1</v>
      </c>
      <c r="AE70" s="38">
        <f>COUNTIF(B70:P70,AE1)</f>
        <v>1</v>
      </c>
      <c r="AF70" s="40">
        <f>COUNTIF(B70:P70,AF1)</f>
        <v>1</v>
      </c>
      <c r="AG70" s="40">
        <f>COUNTIF(B70:P70,AG1)</f>
        <v>1</v>
      </c>
      <c r="AH70" s="36">
        <f>COUNTIF(B70:P70,AH1)</f>
        <v>2</v>
      </c>
    </row>
    <row r="71" spans="1:34" ht="18" hidden="1" customHeight="1" x14ac:dyDescent="0.2">
      <c r="A71" s="41" t="s">
        <v>17</v>
      </c>
      <c r="B71" s="41">
        <v>5</v>
      </c>
      <c r="C71" s="32" t="s">
        <v>15</v>
      </c>
      <c r="D71" s="42">
        <v>6</v>
      </c>
      <c r="E71" s="31">
        <v>5</v>
      </c>
      <c r="F71" s="32" t="s">
        <v>15</v>
      </c>
      <c r="G71" s="33">
        <v>7</v>
      </c>
      <c r="H71" s="31">
        <v>5</v>
      </c>
      <c r="I71" s="32" t="s">
        <v>15</v>
      </c>
      <c r="J71" s="33">
        <v>8</v>
      </c>
      <c r="K71" s="55">
        <v>9</v>
      </c>
      <c r="L71" s="32" t="s">
        <v>15</v>
      </c>
      <c r="M71" s="35">
        <v>13</v>
      </c>
      <c r="N71" s="55">
        <v>10</v>
      </c>
      <c r="O71" s="32" t="s">
        <v>15</v>
      </c>
      <c r="P71" s="35">
        <v>15</v>
      </c>
      <c r="R71" s="36"/>
      <c r="S71" s="37"/>
      <c r="T71" s="36"/>
      <c r="U71" s="37"/>
      <c r="V71" s="36"/>
      <c r="W71" s="38"/>
      <c r="X71" s="39"/>
      <c r="Y71" s="40"/>
      <c r="Z71" s="37"/>
      <c r="AA71" s="37"/>
      <c r="AB71" s="38"/>
      <c r="AC71" s="38"/>
      <c r="AD71" s="39"/>
      <c r="AE71" s="38"/>
      <c r="AF71" s="40"/>
      <c r="AG71" s="40"/>
      <c r="AH71" s="36"/>
    </row>
    <row r="72" spans="1:34" ht="18" hidden="1" customHeight="1" x14ac:dyDescent="0.2">
      <c r="A72" s="41" t="s">
        <v>18</v>
      </c>
      <c r="B72" s="41">
        <v>7</v>
      </c>
      <c r="C72" s="32" t="s">
        <v>15</v>
      </c>
      <c r="D72" s="42">
        <v>8</v>
      </c>
      <c r="E72" s="41">
        <v>13</v>
      </c>
      <c r="F72" s="32" t="s">
        <v>15</v>
      </c>
      <c r="G72" s="42">
        <v>15</v>
      </c>
      <c r="H72" s="41">
        <v>6</v>
      </c>
      <c r="I72" s="32" t="s">
        <v>15</v>
      </c>
      <c r="J72" s="42">
        <v>7</v>
      </c>
      <c r="K72" s="41">
        <v>4</v>
      </c>
      <c r="L72" s="32" t="s">
        <v>15</v>
      </c>
      <c r="M72" s="42">
        <v>8</v>
      </c>
      <c r="N72" s="41">
        <v>1</v>
      </c>
      <c r="O72" s="32" t="s">
        <v>15</v>
      </c>
      <c r="P72" s="42">
        <v>6</v>
      </c>
    </row>
    <row r="73" spans="1:34" ht="18" hidden="1" customHeight="1" x14ac:dyDescent="0.2">
      <c r="A73" s="31" t="s">
        <v>19</v>
      </c>
      <c r="B73" s="31">
        <v>13</v>
      </c>
      <c r="C73" s="32" t="s">
        <v>15</v>
      </c>
      <c r="D73" s="33">
        <v>14</v>
      </c>
      <c r="E73" s="31">
        <v>14</v>
      </c>
      <c r="F73" s="32" t="s">
        <v>15</v>
      </c>
      <c r="G73" s="33">
        <v>16</v>
      </c>
      <c r="H73" s="31">
        <v>10</v>
      </c>
      <c r="I73" s="32" t="s">
        <v>15</v>
      </c>
      <c r="J73" s="33">
        <v>11</v>
      </c>
      <c r="K73" s="31">
        <v>12</v>
      </c>
      <c r="L73" s="32" t="s">
        <v>15</v>
      </c>
      <c r="M73" s="33">
        <v>16</v>
      </c>
      <c r="N73" s="31">
        <v>11</v>
      </c>
      <c r="O73" s="32" t="s">
        <v>15</v>
      </c>
      <c r="P73" s="33">
        <v>16</v>
      </c>
      <c r="R73" s="36">
        <f>SUM(S73:AH73)</f>
        <v>10</v>
      </c>
      <c r="S73" s="37">
        <f>COUNTIF(B73:P73,S1)</f>
        <v>0</v>
      </c>
      <c r="T73" s="36">
        <f>COUNTIF(B73:P73,T1)</f>
        <v>0</v>
      </c>
      <c r="U73" s="37">
        <f>COUNTIF(B73:P73,U1)</f>
        <v>0</v>
      </c>
      <c r="V73" s="36">
        <f>COUNTIF(B73:P73,V1)</f>
        <v>0</v>
      </c>
      <c r="W73" s="38">
        <f>COUNTIF(B73:P73,W1)</f>
        <v>0</v>
      </c>
      <c r="X73" s="39">
        <f>COUNTIF(B73:P73,X1)</f>
        <v>0</v>
      </c>
      <c r="Y73" s="40">
        <f>COUNTIF(B73:P73,Y1)</f>
        <v>0</v>
      </c>
      <c r="Z73" s="37">
        <f>COUNTIF(B73:P73,Z1)</f>
        <v>0</v>
      </c>
      <c r="AA73" s="37">
        <f>COUNTIF(B73:P73,AA1)</f>
        <v>0</v>
      </c>
      <c r="AB73" s="38">
        <f>COUNTIF(B73:P73,AB1)</f>
        <v>1</v>
      </c>
      <c r="AC73" s="38">
        <f>COUNTIF(B73:P73,AC1)</f>
        <v>2</v>
      </c>
      <c r="AD73" s="39">
        <f>COUNTIF(B73:P73,AD1)</f>
        <v>1</v>
      </c>
      <c r="AE73" s="38">
        <f>COUNTIF(B73:P73,AE1)</f>
        <v>1</v>
      </c>
      <c r="AF73" s="40">
        <f>COUNTIF(B73:P73,AF1)</f>
        <v>2</v>
      </c>
      <c r="AG73" s="40">
        <f>COUNTIF(B73:P73,AG1)</f>
        <v>0</v>
      </c>
      <c r="AH73" s="36">
        <f>COUNTIF(B73:P73,AH1)</f>
        <v>3</v>
      </c>
    </row>
    <row r="74" spans="1:34" ht="18" hidden="1" customHeight="1" x14ac:dyDescent="0.2">
      <c r="A74" s="41" t="s">
        <v>20</v>
      </c>
      <c r="B74" s="31">
        <v>1</v>
      </c>
      <c r="C74" s="32" t="s">
        <v>15</v>
      </c>
      <c r="D74" s="33">
        <v>2</v>
      </c>
      <c r="E74" s="55">
        <v>1</v>
      </c>
      <c r="F74" s="32" t="s">
        <v>15</v>
      </c>
      <c r="G74" s="35">
        <v>3</v>
      </c>
      <c r="H74" s="41">
        <v>9</v>
      </c>
      <c r="I74" s="32" t="s">
        <v>15</v>
      </c>
      <c r="J74" s="42">
        <v>12</v>
      </c>
      <c r="K74" s="41">
        <v>1</v>
      </c>
      <c r="L74" s="32" t="s">
        <v>15</v>
      </c>
      <c r="M74" s="42">
        <v>5</v>
      </c>
      <c r="N74" s="41">
        <v>12</v>
      </c>
      <c r="O74" s="32" t="s">
        <v>15</v>
      </c>
      <c r="P74" s="42">
        <v>13</v>
      </c>
    </row>
    <row r="75" spans="1:34" ht="18" hidden="1" customHeight="1" x14ac:dyDescent="0.2">
      <c r="A75" s="43" t="s">
        <v>21</v>
      </c>
      <c r="B75" s="43">
        <v>3</v>
      </c>
      <c r="C75" s="44" t="s">
        <v>15</v>
      </c>
      <c r="D75" s="47">
        <v>4</v>
      </c>
      <c r="E75" s="45">
        <v>2</v>
      </c>
      <c r="F75" s="46" t="s">
        <v>15</v>
      </c>
      <c r="G75" s="56">
        <v>4</v>
      </c>
      <c r="H75" s="43">
        <v>14</v>
      </c>
      <c r="I75" s="44" t="s">
        <v>15</v>
      </c>
      <c r="J75" s="47">
        <v>15</v>
      </c>
      <c r="K75" s="43">
        <v>2</v>
      </c>
      <c r="L75" s="44" t="s">
        <v>15</v>
      </c>
      <c r="M75" s="47">
        <v>6</v>
      </c>
      <c r="N75" s="43">
        <v>3</v>
      </c>
      <c r="O75" s="44" t="s">
        <v>15</v>
      </c>
      <c r="P75" s="47">
        <v>8</v>
      </c>
      <c r="R75" s="36">
        <f>SUM(S75:AH75)</f>
        <v>10</v>
      </c>
      <c r="S75" s="37">
        <f>COUNTIF(B75:P75,S1)</f>
        <v>0</v>
      </c>
      <c r="T75" s="36">
        <f>COUNTIF(B75:P75,T1)</f>
        <v>2</v>
      </c>
      <c r="U75" s="37">
        <f>COUNTIF(B75:P75,U1)</f>
        <v>2</v>
      </c>
      <c r="V75" s="36">
        <f>COUNTIF(B75:P75,V1)</f>
        <v>2</v>
      </c>
      <c r="W75" s="38">
        <f>COUNTIF(B75:P75,W1)</f>
        <v>0</v>
      </c>
      <c r="X75" s="39">
        <f>COUNTIF(B75:P75,X1)</f>
        <v>1</v>
      </c>
      <c r="Y75" s="40">
        <f>COUNTIF(B75:P75,Y1)</f>
        <v>0</v>
      </c>
      <c r="Z75" s="37">
        <f>COUNTIF(B75:P75,Z1)</f>
        <v>1</v>
      </c>
      <c r="AA75" s="37">
        <f>COUNTIF(B75:P75,AA1)</f>
        <v>0</v>
      </c>
      <c r="AB75" s="38">
        <f>COUNTIF(B75:P75,AB1)</f>
        <v>0</v>
      </c>
      <c r="AC75" s="38">
        <f>COUNTIF(B75:P75,AC1)</f>
        <v>0</v>
      </c>
      <c r="AD75" s="39">
        <f>COUNTIF(B75:P75,AD1)</f>
        <v>0</v>
      </c>
      <c r="AE75" s="38">
        <f>COUNTIF(B75:P75,AE1)</f>
        <v>0</v>
      </c>
      <c r="AF75" s="40">
        <f>COUNTIF(B75:P75,AF1)</f>
        <v>1</v>
      </c>
      <c r="AG75" s="40">
        <f>COUNTIF(B75:P75,AG1)</f>
        <v>1</v>
      </c>
      <c r="AH75" s="36">
        <f>COUNTIF(B75:P75,AH1)</f>
        <v>0</v>
      </c>
    </row>
    <row r="76" spans="1:34" ht="18" hidden="1" customHeight="1" thickBot="1" x14ac:dyDescent="0.25">
      <c r="A76" s="49" t="s">
        <v>22</v>
      </c>
      <c r="B76" s="49">
        <v>9</v>
      </c>
      <c r="C76" s="50" t="s">
        <v>15</v>
      </c>
      <c r="D76" s="51">
        <v>10</v>
      </c>
      <c r="E76" s="49">
        <v>9</v>
      </c>
      <c r="F76" s="50" t="s">
        <v>15</v>
      </c>
      <c r="G76" s="51">
        <v>11</v>
      </c>
      <c r="H76" s="49">
        <v>2</v>
      </c>
      <c r="I76" s="50" t="s">
        <v>15</v>
      </c>
      <c r="J76" s="51">
        <v>3</v>
      </c>
      <c r="K76" s="49">
        <v>11</v>
      </c>
      <c r="L76" s="50" t="s">
        <v>15</v>
      </c>
      <c r="M76" s="51">
        <v>15</v>
      </c>
      <c r="N76" s="49">
        <v>4</v>
      </c>
      <c r="O76" s="50" t="s">
        <v>15</v>
      </c>
      <c r="P76" s="51">
        <v>5</v>
      </c>
      <c r="R76" s="36">
        <f>SUM(S76:AH76)</f>
        <v>10</v>
      </c>
      <c r="S76" s="37">
        <f>COUNTIF(B76:P76,S1)</f>
        <v>0</v>
      </c>
      <c r="T76" s="36">
        <f>COUNTIF(B76:P76,T1)</f>
        <v>1</v>
      </c>
      <c r="U76" s="37">
        <f>COUNTIF(B76:P76,U1)</f>
        <v>1</v>
      </c>
      <c r="V76" s="36">
        <f>COUNTIF(B76:P76,V1)</f>
        <v>1</v>
      </c>
      <c r="W76" s="38">
        <f>COUNTIF(B76:P76,W1)</f>
        <v>1</v>
      </c>
      <c r="X76" s="39">
        <f>COUNTIF(B76:P76,X1)</f>
        <v>0</v>
      </c>
      <c r="Y76" s="40">
        <f>COUNTIF(B76:P76,Y1)</f>
        <v>0</v>
      </c>
      <c r="Z76" s="37">
        <f>COUNTIF(B76:P76,Z1)</f>
        <v>0</v>
      </c>
      <c r="AA76" s="37">
        <f>COUNTIF(B76:P76,AA1)</f>
        <v>2</v>
      </c>
      <c r="AB76" s="38">
        <f>COUNTIF(B76:P76,AB1)</f>
        <v>1</v>
      </c>
      <c r="AC76" s="38">
        <f>COUNTIF(B76:P76,AC1)</f>
        <v>2</v>
      </c>
      <c r="AD76" s="39">
        <f>COUNTIF(B76:P76,AD1)</f>
        <v>0</v>
      </c>
      <c r="AE76" s="38">
        <f>COUNTIF(B76:P76,AE1)</f>
        <v>0</v>
      </c>
      <c r="AF76" s="40">
        <f>COUNTIF(B76:P76,AF1)</f>
        <v>0</v>
      </c>
      <c r="AG76" s="40">
        <f>COUNTIF(B76:P76,AG1)</f>
        <v>1</v>
      </c>
      <c r="AH76" s="36">
        <f>COUNTIF(B76:P76,AH1)</f>
        <v>0</v>
      </c>
    </row>
    <row r="77" spans="1:34" ht="18" hidden="1" customHeight="1" x14ac:dyDescent="0.2">
      <c r="B77"/>
      <c r="D77"/>
      <c r="E77"/>
      <c r="G77"/>
      <c r="H77"/>
      <c r="J77"/>
      <c r="K77"/>
      <c r="M77"/>
      <c r="P77" s="64" t="s">
        <v>27</v>
      </c>
      <c r="Q77" s="29"/>
    </row>
    <row r="78" spans="1:34" ht="18" hidden="1" customHeight="1" thickBot="1" x14ac:dyDescent="0.25">
      <c r="A78" s="89">
        <f>A67+7</f>
        <v>46054</v>
      </c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</row>
    <row r="79" spans="1:34" ht="18" hidden="1" customHeight="1" thickBot="1" x14ac:dyDescent="0.25">
      <c r="A79" s="30" t="s">
        <v>13</v>
      </c>
      <c r="B79" s="90">
        <v>0.59375</v>
      </c>
      <c r="C79" s="91"/>
      <c r="D79" s="92"/>
      <c r="E79" s="90">
        <v>0.60763888888888895</v>
      </c>
      <c r="F79" s="91"/>
      <c r="G79" s="92"/>
      <c r="H79" s="90">
        <v>0.62152777777777779</v>
      </c>
      <c r="I79" s="91"/>
      <c r="J79" s="92"/>
      <c r="K79" s="90">
        <v>0.63541666666666663</v>
      </c>
      <c r="L79" s="91"/>
      <c r="M79" s="92"/>
      <c r="N79" s="90">
        <v>0.64930555555555558</v>
      </c>
      <c r="O79" s="91"/>
      <c r="P79" s="92"/>
    </row>
    <row r="80" spans="1:34" ht="18" hidden="1" customHeight="1" x14ac:dyDescent="0.2">
      <c r="A80" s="31" t="s">
        <v>14</v>
      </c>
      <c r="B80" s="31">
        <v>11</v>
      </c>
      <c r="C80" s="54" t="s">
        <v>15</v>
      </c>
      <c r="D80" s="33">
        <v>13</v>
      </c>
      <c r="E80" s="31">
        <v>10</v>
      </c>
      <c r="F80" s="54" t="s">
        <v>15</v>
      </c>
      <c r="G80" s="54">
        <v>13</v>
      </c>
      <c r="H80" s="52">
        <v>7</v>
      </c>
      <c r="I80" s="61" t="s">
        <v>15</v>
      </c>
      <c r="J80" s="53">
        <v>15</v>
      </c>
      <c r="K80" s="54">
        <v>4</v>
      </c>
      <c r="L80" s="54" t="s">
        <v>15</v>
      </c>
      <c r="M80" s="33">
        <v>13</v>
      </c>
      <c r="N80" s="31">
        <v>4</v>
      </c>
      <c r="O80" s="54" t="s">
        <v>15</v>
      </c>
      <c r="P80" s="33">
        <v>14</v>
      </c>
    </row>
    <row r="81" spans="1:34" ht="18" hidden="1" customHeight="1" x14ac:dyDescent="0.2">
      <c r="A81" s="31" t="s">
        <v>16</v>
      </c>
      <c r="B81" s="31">
        <v>10</v>
      </c>
      <c r="C81" s="54" t="s">
        <v>15</v>
      </c>
      <c r="D81" s="33">
        <v>16</v>
      </c>
      <c r="E81" s="31">
        <v>11</v>
      </c>
      <c r="F81" s="54" t="s">
        <v>15</v>
      </c>
      <c r="G81" s="54">
        <v>14</v>
      </c>
      <c r="H81" s="31">
        <v>8</v>
      </c>
      <c r="I81" s="32" t="s">
        <v>15</v>
      </c>
      <c r="J81" s="33">
        <v>16</v>
      </c>
      <c r="K81" s="54">
        <v>7</v>
      </c>
      <c r="L81" s="54" t="s">
        <v>15</v>
      </c>
      <c r="M81" s="33">
        <v>16</v>
      </c>
      <c r="N81" s="31">
        <v>5</v>
      </c>
      <c r="O81" s="54" t="s">
        <v>15</v>
      </c>
      <c r="P81" s="33">
        <v>15</v>
      </c>
      <c r="R81" s="36">
        <f>SUM(S81:AH81)</f>
        <v>10</v>
      </c>
      <c r="S81" s="37">
        <f>COUNTIF(B81:P81,S1)</f>
        <v>0</v>
      </c>
      <c r="T81" s="36">
        <f>COUNTIF(B81:P81,T1)</f>
        <v>0</v>
      </c>
      <c r="U81" s="37">
        <f>COUNTIF(B81:P81,U1)</f>
        <v>0</v>
      </c>
      <c r="V81" s="36">
        <f>COUNTIF(B81:P81,V1)</f>
        <v>0</v>
      </c>
      <c r="W81" s="38">
        <f>COUNTIF(B81:P81,W1)</f>
        <v>1</v>
      </c>
      <c r="X81" s="39">
        <f>COUNTIF(B81:P81,X1)</f>
        <v>0</v>
      </c>
      <c r="Y81" s="40">
        <f>COUNTIF(B81:P81,Y1)</f>
        <v>1</v>
      </c>
      <c r="Z81" s="37">
        <f>COUNTIF(B81:P81,Z1)</f>
        <v>1</v>
      </c>
      <c r="AA81" s="37">
        <f>COUNTIF(B81:P81,AA1)</f>
        <v>0</v>
      </c>
      <c r="AB81" s="38">
        <f>COUNTIF(B81:P81,AB1)</f>
        <v>1</v>
      </c>
      <c r="AC81" s="38">
        <f>COUNTIF(B81:P81,AC1)</f>
        <v>1</v>
      </c>
      <c r="AD81" s="39">
        <f>COUNTIF(B81:P81,AD1)</f>
        <v>0</v>
      </c>
      <c r="AE81" s="38">
        <f>COUNTIF(B81:P81,AE1)</f>
        <v>0</v>
      </c>
      <c r="AF81" s="40">
        <f>COUNTIF(B81:P81,AF1)</f>
        <v>1</v>
      </c>
      <c r="AG81" s="40">
        <f>COUNTIF(B81:P81,AG1)</f>
        <v>1</v>
      </c>
      <c r="AH81" s="36">
        <f>COUNTIF(B81:P81,AH1)</f>
        <v>3</v>
      </c>
    </row>
    <row r="82" spans="1:34" ht="18" hidden="1" customHeight="1" x14ac:dyDescent="0.2">
      <c r="A82" s="41" t="s">
        <v>17</v>
      </c>
      <c r="B82" s="55">
        <v>9</v>
      </c>
      <c r="C82" s="29" t="s">
        <v>15</v>
      </c>
      <c r="D82" s="35">
        <v>15</v>
      </c>
      <c r="E82" s="55">
        <v>12</v>
      </c>
      <c r="F82" s="29" t="s">
        <v>15</v>
      </c>
      <c r="G82" s="69">
        <v>15</v>
      </c>
      <c r="H82" s="41">
        <v>4</v>
      </c>
      <c r="I82" s="54" t="s">
        <v>15</v>
      </c>
      <c r="J82" s="42">
        <v>12</v>
      </c>
      <c r="K82" s="69">
        <v>6</v>
      </c>
      <c r="L82" s="29" t="s">
        <v>15</v>
      </c>
      <c r="M82" s="35">
        <v>15</v>
      </c>
      <c r="N82" s="55">
        <v>3</v>
      </c>
      <c r="O82" s="29" t="s">
        <v>15</v>
      </c>
      <c r="P82" s="35">
        <v>13</v>
      </c>
      <c r="R82" s="36"/>
      <c r="S82" s="37"/>
      <c r="T82" s="36"/>
      <c r="U82" s="37"/>
      <c r="V82" s="36"/>
      <c r="W82" s="38"/>
      <c r="X82" s="39"/>
      <c r="Y82" s="40"/>
      <c r="Z82" s="37"/>
      <c r="AA82" s="37"/>
      <c r="AB82" s="38"/>
      <c r="AC82" s="38"/>
      <c r="AD82" s="39"/>
      <c r="AE82" s="38"/>
      <c r="AF82" s="40"/>
      <c r="AG82" s="40"/>
      <c r="AH82" s="36"/>
    </row>
    <row r="83" spans="1:34" ht="18" hidden="1" customHeight="1" x14ac:dyDescent="0.2">
      <c r="A83" s="41" t="s">
        <v>18</v>
      </c>
      <c r="B83" s="41">
        <v>12</v>
      </c>
      <c r="C83" s="32" t="s">
        <v>15</v>
      </c>
      <c r="D83" s="42">
        <v>14</v>
      </c>
      <c r="E83" s="41">
        <v>3</v>
      </c>
      <c r="F83" s="32" t="s">
        <v>15</v>
      </c>
      <c r="G83" s="32">
        <v>6</v>
      </c>
      <c r="H83" s="41">
        <v>5</v>
      </c>
      <c r="I83" s="32" t="s">
        <v>15</v>
      </c>
      <c r="J83" s="42">
        <v>13</v>
      </c>
      <c r="K83" s="32">
        <v>1</v>
      </c>
      <c r="L83" s="32" t="s">
        <v>15</v>
      </c>
      <c r="M83" s="42">
        <v>10</v>
      </c>
      <c r="N83" s="41">
        <v>7</v>
      </c>
      <c r="O83" s="32" t="s">
        <v>15</v>
      </c>
      <c r="P83" s="42">
        <v>9</v>
      </c>
    </row>
    <row r="84" spans="1:34" ht="18" hidden="1" customHeight="1" x14ac:dyDescent="0.2">
      <c r="A84" s="31" t="s">
        <v>19</v>
      </c>
      <c r="B84" s="31">
        <v>1</v>
      </c>
      <c r="C84" s="54" t="s">
        <v>15</v>
      </c>
      <c r="D84" s="33">
        <v>7</v>
      </c>
      <c r="E84" s="55">
        <v>9</v>
      </c>
      <c r="F84" s="29" t="s">
        <v>15</v>
      </c>
      <c r="G84" s="69">
        <v>16</v>
      </c>
      <c r="H84" s="41">
        <v>6</v>
      </c>
      <c r="I84" s="54" t="s">
        <v>15</v>
      </c>
      <c r="J84" s="42">
        <v>14</v>
      </c>
      <c r="K84" s="32">
        <v>3</v>
      </c>
      <c r="L84" s="32" t="s">
        <v>15</v>
      </c>
      <c r="M84" s="42">
        <v>12</v>
      </c>
      <c r="N84" s="31">
        <v>6</v>
      </c>
      <c r="O84" s="54" t="s">
        <v>15</v>
      </c>
      <c r="P84" s="33">
        <v>16</v>
      </c>
      <c r="R84" s="36">
        <f>SUM(S84:AH84)</f>
        <v>10</v>
      </c>
      <c r="S84" s="37">
        <f>COUNTIF(B84:P84,S1)</f>
        <v>1</v>
      </c>
      <c r="T84" s="36">
        <f>COUNTIF(B84:P84,T1)</f>
        <v>0</v>
      </c>
      <c r="U84" s="37">
        <f>COUNTIF(B84:P84,U1)</f>
        <v>1</v>
      </c>
      <c r="V84" s="36">
        <f>COUNTIF(B84:P84,V1)</f>
        <v>0</v>
      </c>
      <c r="W84" s="38">
        <f>COUNTIF(B84:P84,W1)</f>
        <v>0</v>
      </c>
      <c r="X84" s="39">
        <f>COUNTIF(B84:P84,X1)</f>
        <v>2</v>
      </c>
      <c r="Y84" s="40">
        <f>COUNTIF(B84:P84,Y1)</f>
        <v>1</v>
      </c>
      <c r="Z84" s="37">
        <f>COUNTIF(B84:P84,Z1)</f>
        <v>0</v>
      </c>
      <c r="AA84" s="37">
        <f>COUNTIF(B84:P84,AA1)</f>
        <v>1</v>
      </c>
      <c r="AB84" s="38">
        <f>COUNTIF(B84:P84,AB1)</f>
        <v>0</v>
      </c>
      <c r="AC84" s="38">
        <f>COUNTIF(B84:P84,AC1)</f>
        <v>0</v>
      </c>
      <c r="AD84" s="39">
        <f>COUNTIF(B84:P84,AD1)</f>
        <v>1</v>
      </c>
      <c r="AE84" s="38">
        <f>COUNTIF(B84:P84,AE1)</f>
        <v>0</v>
      </c>
      <c r="AF84" s="40">
        <f>COUNTIF(B84:P84,AF1)</f>
        <v>1</v>
      </c>
      <c r="AG84" s="40">
        <f>COUNTIF(B84:P84,AG1)</f>
        <v>0</v>
      </c>
      <c r="AH84" s="36">
        <f>COUNTIF(B84:P84,AH1)</f>
        <v>2</v>
      </c>
    </row>
    <row r="85" spans="1:34" ht="18" hidden="1" customHeight="1" x14ac:dyDescent="0.2">
      <c r="A85" s="41" t="s">
        <v>20</v>
      </c>
      <c r="B85" s="41">
        <v>2</v>
      </c>
      <c r="C85" s="32" t="s">
        <v>15</v>
      </c>
      <c r="D85" s="42">
        <v>8</v>
      </c>
      <c r="E85" s="41">
        <v>4</v>
      </c>
      <c r="F85" s="32" t="s">
        <v>15</v>
      </c>
      <c r="G85" s="32">
        <v>7</v>
      </c>
      <c r="H85" s="41">
        <v>3</v>
      </c>
      <c r="I85" s="32" t="s">
        <v>15</v>
      </c>
      <c r="J85" s="42">
        <v>11</v>
      </c>
      <c r="K85" s="54">
        <v>5</v>
      </c>
      <c r="L85" s="54" t="s">
        <v>15</v>
      </c>
      <c r="M85" s="33">
        <v>14</v>
      </c>
      <c r="N85" s="41">
        <v>8</v>
      </c>
      <c r="O85" s="32" t="s">
        <v>15</v>
      </c>
      <c r="P85" s="42">
        <v>10</v>
      </c>
    </row>
    <row r="86" spans="1:34" ht="18" hidden="1" customHeight="1" x14ac:dyDescent="0.2">
      <c r="A86" s="43" t="s">
        <v>21</v>
      </c>
      <c r="B86" s="43">
        <v>4</v>
      </c>
      <c r="C86" s="44" t="s">
        <v>15</v>
      </c>
      <c r="D86" s="47">
        <v>6</v>
      </c>
      <c r="E86" s="43">
        <v>1</v>
      </c>
      <c r="F86" s="44" t="s">
        <v>15</v>
      </c>
      <c r="G86" s="44">
        <v>8</v>
      </c>
      <c r="H86" s="43">
        <v>1</v>
      </c>
      <c r="I86" s="44" t="s">
        <v>15</v>
      </c>
      <c r="J86" s="47">
        <v>9</v>
      </c>
      <c r="K86" s="44">
        <v>8</v>
      </c>
      <c r="L86" s="44" t="s">
        <v>15</v>
      </c>
      <c r="M86" s="47">
        <v>9</v>
      </c>
      <c r="N86" s="43">
        <v>1</v>
      </c>
      <c r="O86" s="44" t="s">
        <v>15</v>
      </c>
      <c r="P86" s="47">
        <v>11</v>
      </c>
      <c r="R86" s="36">
        <f>SUM(S86:AH86)</f>
        <v>10</v>
      </c>
      <c r="S86" s="37">
        <f>COUNTIF(B86:P86,S1)</f>
        <v>3</v>
      </c>
      <c r="T86" s="36">
        <f>COUNTIF(B86:P86,T1)</f>
        <v>0</v>
      </c>
      <c r="U86" s="37">
        <f>COUNTIF(B86:P86,U1)</f>
        <v>0</v>
      </c>
      <c r="V86" s="36">
        <f>COUNTIF(B86:P86,V1)</f>
        <v>1</v>
      </c>
      <c r="W86" s="38">
        <f>COUNTIF(B86:P86,W1)</f>
        <v>0</v>
      </c>
      <c r="X86" s="39">
        <f>COUNTIF(B86:P86,X1)</f>
        <v>1</v>
      </c>
      <c r="Y86" s="40">
        <f>COUNTIF(B86:P86,Y1)</f>
        <v>0</v>
      </c>
      <c r="Z86" s="37">
        <f>COUNTIF(B86:P86,Z1)</f>
        <v>2</v>
      </c>
      <c r="AA86" s="37">
        <f>COUNTIF(B86:P86,AA1)</f>
        <v>2</v>
      </c>
      <c r="AB86" s="38">
        <f>COUNTIF(B86:P86,AB1)</f>
        <v>0</v>
      </c>
      <c r="AC86" s="38">
        <f>COUNTIF(B86:P86,AC1)</f>
        <v>1</v>
      </c>
      <c r="AD86" s="39">
        <f>COUNTIF(B86:P86,AD1)</f>
        <v>0</v>
      </c>
      <c r="AE86" s="38">
        <f>COUNTIF(B86:P86,AE1)</f>
        <v>0</v>
      </c>
      <c r="AF86" s="40">
        <f>COUNTIF(B86:P86,AF1)</f>
        <v>0</v>
      </c>
      <c r="AG86" s="40">
        <f>COUNTIF(B86:P86,AG1)</f>
        <v>0</v>
      </c>
      <c r="AH86" s="36">
        <f>COUNTIF(B86:P86,AH1)</f>
        <v>0</v>
      </c>
    </row>
    <row r="87" spans="1:34" ht="18" hidden="1" customHeight="1" thickBot="1" x14ac:dyDescent="0.25">
      <c r="A87" s="49" t="s">
        <v>22</v>
      </c>
      <c r="B87" s="49">
        <v>3</v>
      </c>
      <c r="C87" s="50" t="s">
        <v>15</v>
      </c>
      <c r="D87" s="51">
        <v>5</v>
      </c>
      <c r="E87" s="49">
        <v>2</v>
      </c>
      <c r="F87" s="50" t="s">
        <v>15</v>
      </c>
      <c r="G87" s="50">
        <v>5</v>
      </c>
      <c r="H87" s="49">
        <v>2</v>
      </c>
      <c r="I87" s="50" t="s">
        <v>15</v>
      </c>
      <c r="J87" s="51">
        <v>10</v>
      </c>
      <c r="K87" s="50">
        <v>2</v>
      </c>
      <c r="L87" s="50" t="s">
        <v>15</v>
      </c>
      <c r="M87" s="51">
        <v>11</v>
      </c>
      <c r="N87" s="49">
        <v>2</v>
      </c>
      <c r="O87" s="50" t="s">
        <v>15</v>
      </c>
      <c r="P87" s="51">
        <v>12</v>
      </c>
      <c r="R87" s="36">
        <f>SUM(S87:AH87)</f>
        <v>10</v>
      </c>
      <c r="S87" s="37">
        <f>COUNTIF(B87:P87,S1)</f>
        <v>0</v>
      </c>
      <c r="T87" s="36">
        <f>COUNTIF(B87:P87,T1)</f>
        <v>4</v>
      </c>
      <c r="U87" s="37">
        <f>COUNTIF(B87:P87,U1)</f>
        <v>1</v>
      </c>
      <c r="V87" s="36">
        <f>COUNTIF(B87:P87,V1)</f>
        <v>0</v>
      </c>
      <c r="W87" s="38">
        <f>COUNTIF(B87:P87,W1)</f>
        <v>2</v>
      </c>
      <c r="X87" s="39">
        <f>COUNTIF(B87:P87,X1)</f>
        <v>0</v>
      </c>
      <c r="Y87" s="40">
        <f>COUNTIF(B87:P87,Y1)</f>
        <v>0</v>
      </c>
      <c r="Z87" s="37">
        <f>COUNTIF(B87:P87,Z1)</f>
        <v>0</v>
      </c>
      <c r="AA87" s="37">
        <f>COUNTIF(B87:P87,AA1)</f>
        <v>0</v>
      </c>
      <c r="AB87" s="38">
        <f>COUNTIF(B87:P87,AB1)</f>
        <v>1</v>
      </c>
      <c r="AC87" s="38">
        <f>COUNTIF(B87:P87,AC1)</f>
        <v>1</v>
      </c>
      <c r="AD87" s="39">
        <f>COUNTIF(B87:P87,AD1)</f>
        <v>1</v>
      </c>
      <c r="AE87" s="38">
        <f>COUNTIF(B87:P87,AE1)</f>
        <v>0</v>
      </c>
      <c r="AF87" s="40">
        <f>COUNTIF(B87:P87,AF1)</f>
        <v>0</v>
      </c>
      <c r="AG87" s="40">
        <f>COUNTIF(B87:P87,AG1)</f>
        <v>0</v>
      </c>
      <c r="AH87" s="36">
        <f>COUNTIF(B87:P87,AH1)</f>
        <v>0</v>
      </c>
    </row>
    <row r="88" spans="1:34" ht="18" hidden="1" customHeight="1" x14ac:dyDescent="0.2">
      <c r="A88" s="25"/>
      <c r="B88" s="25"/>
      <c r="C88" s="25"/>
      <c r="D88" s="25"/>
      <c r="E88" s="25"/>
      <c r="F88" s="25"/>
      <c r="G88" s="25"/>
      <c r="N88" s="25"/>
      <c r="O88" s="25"/>
      <c r="P88" s="64" t="s">
        <v>27</v>
      </c>
      <c r="Q88" s="29"/>
    </row>
    <row r="89" spans="1:34" ht="18" hidden="1" customHeight="1" thickBot="1" x14ac:dyDescent="0.25">
      <c r="A89" s="89">
        <f>A78+7</f>
        <v>46061</v>
      </c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</row>
    <row r="90" spans="1:34" ht="18" hidden="1" customHeight="1" thickBot="1" x14ac:dyDescent="0.25">
      <c r="A90" s="30" t="s">
        <v>13</v>
      </c>
      <c r="B90" s="90">
        <v>0.59375</v>
      </c>
      <c r="C90" s="91"/>
      <c r="D90" s="92"/>
      <c r="E90" s="90">
        <v>0.60763888888888895</v>
      </c>
      <c r="F90" s="91"/>
      <c r="G90" s="92"/>
      <c r="H90" s="90">
        <v>0.62152777777777779</v>
      </c>
      <c r="I90" s="91"/>
      <c r="J90" s="92"/>
      <c r="K90" s="90">
        <v>0.63541666666666663</v>
      </c>
      <c r="L90" s="91"/>
      <c r="M90" s="92"/>
      <c r="N90" s="90">
        <v>0.64930555555555558</v>
      </c>
      <c r="O90" s="91"/>
      <c r="P90" s="92"/>
    </row>
    <row r="91" spans="1:34" ht="18" hidden="1" customHeight="1" x14ac:dyDescent="0.2">
      <c r="A91" s="31" t="s">
        <v>14</v>
      </c>
      <c r="B91" s="41">
        <v>3</v>
      </c>
      <c r="C91" s="32" t="s">
        <v>15</v>
      </c>
      <c r="D91" s="42">
        <v>14</v>
      </c>
      <c r="E91" s="52">
        <v>2</v>
      </c>
      <c r="F91" s="61" t="s">
        <v>15</v>
      </c>
      <c r="G91" s="53">
        <v>14</v>
      </c>
      <c r="H91" s="41">
        <v>2</v>
      </c>
      <c r="I91" s="32" t="s">
        <v>15</v>
      </c>
      <c r="J91" s="42">
        <v>15</v>
      </c>
      <c r="K91" s="41">
        <v>3</v>
      </c>
      <c r="L91" s="32" t="s">
        <v>15</v>
      </c>
      <c r="M91" s="42">
        <v>9</v>
      </c>
      <c r="N91" s="41">
        <v>3</v>
      </c>
      <c r="O91" s="32" t="s">
        <v>15</v>
      </c>
      <c r="P91" s="42">
        <v>10</v>
      </c>
      <c r="Q91" s="29" t="s">
        <v>0</v>
      </c>
      <c r="R91" s="29" t="s">
        <v>0</v>
      </c>
      <c r="S91" s="62" t="s">
        <v>0</v>
      </c>
    </row>
    <row r="92" spans="1:34" ht="18" hidden="1" customHeight="1" x14ac:dyDescent="0.2">
      <c r="A92" s="31" t="s">
        <v>16</v>
      </c>
      <c r="B92" s="31">
        <v>5</v>
      </c>
      <c r="C92" s="54" t="s">
        <v>15</v>
      </c>
      <c r="D92" s="33">
        <v>16</v>
      </c>
      <c r="E92" s="31">
        <v>5</v>
      </c>
      <c r="F92" s="54" t="s">
        <v>15</v>
      </c>
      <c r="G92" s="33">
        <v>9</v>
      </c>
      <c r="H92" s="31">
        <v>3</v>
      </c>
      <c r="I92" s="54" t="s">
        <v>15</v>
      </c>
      <c r="J92" s="33">
        <v>16</v>
      </c>
      <c r="K92" s="31">
        <v>2</v>
      </c>
      <c r="L92" s="54" t="s">
        <v>15</v>
      </c>
      <c r="M92" s="33">
        <v>16</v>
      </c>
      <c r="N92" s="31">
        <v>5</v>
      </c>
      <c r="O92" s="54" t="s">
        <v>15</v>
      </c>
      <c r="P92" s="33">
        <v>12</v>
      </c>
      <c r="R92">
        <f>SUM(S92:AH92)</f>
        <v>10</v>
      </c>
      <c r="S92" s="37">
        <f>COUNTIF(B92:P92,S1)</f>
        <v>0</v>
      </c>
      <c r="T92" s="36">
        <f>COUNTIF(B92:P92,T1)</f>
        <v>1</v>
      </c>
      <c r="U92" s="37">
        <f>COUNTIF(B92:P92,U1)</f>
        <v>1</v>
      </c>
      <c r="V92" s="36">
        <f>COUNTIF(B92:P92,V1)</f>
        <v>0</v>
      </c>
      <c r="W92" s="38">
        <f>COUNTIF(B92:P92,W1)</f>
        <v>3</v>
      </c>
      <c r="X92" s="39">
        <f>COUNTIF(B92:P92,X1)</f>
        <v>0</v>
      </c>
      <c r="Y92" s="40">
        <f>COUNTIF(B92:P92,Y1)</f>
        <v>0</v>
      </c>
      <c r="Z92" s="37">
        <f>COUNTIF(B92:P92,Z1)</f>
        <v>0</v>
      </c>
      <c r="AA92" s="37">
        <f>COUNTIF(B92:P92,AA1)</f>
        <v>1</v>
      </c>
      <c r="AB92" s="38">
        <f>COUNTIF(B92:P92,AB1)</f>
        <v>0</v>
      </c>
      <c r="AC92" s="38">
        <f>COUNTIF(B92:P92,AC1)</f>
        <v>0</v>
      </c>
      <c r="AD92" s="39">
        <f>COUNTIF(B92:P92,AD1)</f>
        <v>1</v>
      </c>
      <c r="AE92" s="38">
        <f>COUNTIF(B92:P92,AE1)</f>
        <v>0</v>
      </c>
      <c r="AF92" s="40">
        <f>COUNTIF(B92:P92,AF1)</f>
        <v>0</v>
      </c>
      <c r="AG92" s="40">
        <f>COUNTIF(B92:P92,AG1)</f>
        <v>0</v>
      </c>
      <c r="AH92" s="36">
        <f>COUNTIF(B92:P92,AH1)</f>
        <v>3</v>
      </c>
    </row>
    <row r="93" spans="1:34" ht="18" hidden="1" customHeight="1" x14ac:dyDescent="0.2">
      <c r="A93" s="41" t="s">
        <v>17</v>
      </c>
      <c r="B93" s="41">
        <v>4</v>
      </c>
      <c r="C93" s="32" t="s">
        <v>15</v>
      </c>
      <c r="D93" s="42">
        <v>15</v>
      </c>
      <c r="E93" s="41">
        <v>3</v>
      </c>
      <c r="F93" s="32" t="s">
        <v>15</v>
      </c>
      <c r="G93" s="42">
        <v>15</v>
      </c>
      <c r="H93" s="41">
        <v>1</v>
      </c>
      <c r="I93" s="32" t="s">
        <v>15</v>
      </c>
      <c r="J93" s="42">
        <v>14</v>
      </c>
      <c r="K93" s="41">
        <v>5</v>
      </c>
      <c r="L93" s="32" t="s">
        <v>15</v>
      </c>
      <c r="M93" s="42">
        <v>11</v>
      </c>
      <c r="N93" s="31">
        <v>4</v>
      </c>
      <c r="O93" s="54" t="s">
        <v>15</v>
      </c>
      <c r="P93" s="33">
        <v>11</v>
      </c>
    </row>
    <row r="94" spans="1:34" ht="18" hidden="1" customHeight="1" x14ac:dyDescent="0.2">
      <c r="A94" s="41" t="s">
        <v>18</v>
      </c>
      <c r="B94" s="31">
        <v>8</v>
      </c>
      <c r="C94" s="54" t="s">
        <v>15</v>
      </c>
      <c r="D94" s="33">
        <v>11</v>
      </c>
      <c r="E94" s="31">
        <v>7</v>
      </c>
      <c r="F94" s="54" t="s">
        <v>15</v>
      </c>
      <c r="G94" s="33">
        <v>11</v>
      </c>
      <c r="H94" s="31">
        <v>5</v>
      </c>
      <c r="I94" s="54" t="s">
        <v>15</v>
      </c>
      <c r="J94" s="33">
        <v>10</v>
      </c>
      <c r="K94" s="31">
        <v>8</v>
      </c>
      <c r="L94" s="54" t="s">
        <v>15</v>
      </c>
      <c r="M94" s="33">
        <v>14</v>
      </c>
      <c r="N94" s="41">
        <v>6</v>
      </c>
      <c r="O94" s="32" t="s">
        <v>15</v>
      </c>
      <c r="P94" s="42">
        <v>13</v>
      </c>
    </row>
    <row r="95" spans="1:34" ht="18" hidden="1" customHeight="1" x14ac:dyDescent="0.2">
      <c r="A95" s="31" t="s">
        <v>19</v>
      </c>
      <c r="B95" s="41">
        <v>2</v>
      </c>
      <c r="C95" s="32" t="s">
        <v>15</v>
      </c>
      <c r="D95" s="42">
        <v>13</v>
      </c>
      <c r="E95" s="31">
        <v>4</v>
      </c>
      <c r="F95" s="54" t="s">
        <v>15</v>
      </c>
      <c r="G95" s="33">
        <v>16</v>
      </c>
      <c r="H95" s="41">
        <v>4</v>
      </c>
      <c r="I95" s="32" t="s">
        <v>15</v>
      </c>
      <c r="J95" s="42">
        <v>9</v>
      </c>
      <c r="K95" s="31">
        <v>7</v>
      </c>
      <c r="L95" s="54" t="s">
        <v>15</v>
      </c>
      <c r="M95" s="33">
        <v>13</v>
      </c>
      <c r="N95" s="31">
        <v>1</v>
      </c>
      <c r="O95" s="54" t="s">
        <v>15</v>
      </c>
      <c r="P95" s="33">
        <v>16</v>
      </c>
      <c r="R95">
        <f>SUM(S95:AH95)</f>
        <v>10</v>
      </c>
      <c r="S95" s="37">
        <f>COUNTIF(B95:P95,S1)</f>
        <v>1</v>
      </c>
      <c r="T95" s="36">
        <f>COUNTIF(B95:P95,T1)</f>
        <v>1</v>
      </c>
      <c r="U95" s="37">
        <f>COUNTIF(B95:P95,U1)</f>
        <v>0</v>
      </c>
      <c r="V95" s="36">
        <f>COUNTIF(B95:P95,V1)</f>
        <v>2</v>
      </c>
      <c r="W95" s="38">
        <f>COUNTIF(B95:P95,W1)</f>
        <v>0</v>
      </c>
      <c r="X95" s="39">
        <f>COUNTIF(B95:P95,X1)</f>
        <v>0</v>
      </c>
      <c r="Y95" s="40">
        <f>COUNTIF(B95:P95,Y1)</f>
        <v>1</v>
      </c>
      <c r="Z95" s="37">
        <f>COUNTIF(B95:P95,Z1)</f>
        <v>0</v>
      </c>
      <c r="AA95" s="37">
        <f>COUNTIF(B95:P95,AA1)</f>
        <v>1</v>
      </c>
      <c r="AB95" s="38">
        <f>COUNTIF(B95:P95,AB1)</f>
        <v>0</v>
      </c>
      <c r="AC95" s="38">
        <f>COUNTIF(B95:P95,AC1)</f>
        <v>0</v>
      </c>
      <c r="AD95" s="39">
        <f>COUNTIF(B95:P95,AD1)</f>
        <v>0</v>
      </c>
      <c r="AE95" s="38">
        <f>COUNTIF(B95:P95,AE1)</f>
        <v>2</v>
      </c>
      <c r="AF95" s="40">
        <f>COUNTIF(B95:P95,AF1)</f>
        <v>0</v>
      </c>
      <c r="AG95" s="40">
        <f>COUNTIF(B95:P95,AG1)</f>
        <v>0</v>
      </c>
      <c r="AH95" s="36">
        <f>COUNTIF(B95:P95,AH1)</f>
        <v>2</v>
      </c>
    </row>
    <row r="96" spans="1:34" ht="18" hidden="1" customHeight="1" x14ac:dyDescent="0.2">
      <c r="A96" s="41" t="s">
        <v>20</v>
      </c>
      <c r="B96" s="31">
        <v>1</v>
      </c>
      <c r="C96" s="54" t="s">
        <v>15</v>
      </c>
      <c r="D96" s="33">
        <v>12</v>
      </c>
      <c r="E96" s="55">
        <v>8</v>
      </c>
      <c r="F96" s="29" t="s">
        <v>15</v>
      </c>
      <c r="G96" s="35">
        <v>12</v>
      </c>
      <c r="H96" s="31">
        <v>8</v>
      </c>
      <c r="I96" s="54" t="s">
        <v>15</v>
      </c>
      <c r="J96" s="33">
        <v>13</v>
      </c>
      <c r="K96" s="41">
        <v>4</v>
      </c>
      <c r="L96" s="32" t="s">
        <v>15</v>
      </c>
      <c r="M96" s="42">
        <v>10</v>
      </c>
      <c r="N96" s="41">
        <v>2</v>
      </c>
      <c r="O96" s="32" t="s">
        <v>15</v>
      </c>
      <c r="P96" s="42">
        <v>9</v>
      </c>
    </row>
    <row r="97" spans="1:34" ht="18" hidden="1" customHeight="1" x14ac:dyDescent="0.2">
      <c r="A97" s="43" t="s">
        <v>21</v>
      </c>
      <c r="B97" s="43">
        <v>7</v>
      </c>
      <c r="C97" s="44" t="s">
        <v>15</v>
      </c>
      <c r="D97" s="47">
        <v>10</v>
      </c>
      <c r="E97" s="45">
        <v>1</v>
      </c>
      <c r="F97" s="46" t="s">
        <v>15</v>
      </c>
      <c r="G97" s="56">
        <v>13</v>
      </c>
      <c r="H97" s="43">
        <v>6</v>
      </c>
      <c r="I97" s="44" t="s">
        <v>15</v>
      </c>
      <c r="J97" s="47">
        <v>11</v>
      </c>
      <c r="K97" s="43">
        <v>6</v>
      </c>
      <c r="L97" s="44" t="s">
        <v>15</v>
      </c>
      <c r="M97" s="47">
        <v>12</v>
      </c>
      <c r="N97" s="43">
        <v>7</v>
      </c>
      <c r="O97" s="44" t="s">
        <v>15</v>
      </c>
      <c r="P97" s="47">
        <v>14</v>
      </c>
      <c r="R97">
        <f>SUM(S97:AH97)</f>
        <v>10</v>
      </c>
      <c r="S97" s="37">
        <f>COUNTIF(B97:P97,S1)</f>
        <v>1</v>
      </c>
      <c r="T97" s="36">
        <f>COUNTIF(B97:P97,T1)</f>
        <v>0</v>
      </c>
      <c r="U97" s="37">
        <f>COUNTIF(B97:P97,U1)</f>
        <v>0</v>
      </c>
      <c r="V97" s="36">
        <f>COUNTIF(B97:P97,V1)</f>
        <v>0</v>
      </c>
      <c r="W97" s="38">
        <f>COUNTIF(B97:P97,W1)</f>
        <v>0</v>
      </c>
      <c r="X97" s="39">
        <f>COUNTIF(B97:P97,X1)</f>
        <v>2</v>
      </c>
      <c r="Y97" s="40">
        <f>COUNTIF(B97:P97,Y1)</f>
        <v>2</v>
      </c>
      <c r="Z97" s="37">
        <f>COUNTIF(B97:P97,Z1)</f>
        <v>0</v>
      </c>
      <c r="AA97" s="37">
        <f>COUNTIF(B97:P97,AA1)</f>
        <v>0</v>
      </c>
      <c r="AB97" s="38">
        <f>COUNTIF(B97:P97,AB1)</f>
        <v>1</v>
      </c>
      <c r="AC97" s="38">
        <f>COUNTIF(B97:P97,AC1)</f>
        <v>1</v>
      </c>
      <c r="AD97" s="39">
        <f>COUNTIF(B97:P97,AD1)</f>
        <v>1</v>
      </c>
      <c r="AE97" s="38">
        <f>COUNTIF(B97:P97,AE1)</f>
        <v>1</v>
      </c>
      <c r="AF97" s="40">
        <f>COUNTIF(B97:P97,AF1)</f>
        <v>1</v>
      </c>
      <c r="AG97" s="40">
        <f>COUNTIF(B97:P97,AG1)</f>
        <v>0</v>
      </c>
      <c r="AH97" s="36">
        <f>COUNTIF(B97:P97,AH1)</f>
        <v>0</v>
      </c>
    </row>
    <row r="98" spans="1:34" ht="18" hidden="1" customHeight="1" thickBot="1" x14ac:dyDescent="0.25">
      <c r="A98" s="49" t="s">
        <v>22</v>
      </c>
      <c r="B98" s="49">
        <v>6</v>
      </c>
      <c r="C98" s="50" t="s">
        <v>15</v>
      </c>
      <c r="D98" s="51">
        <v>9</v>
      </c>
      <c r="E98" s="49">
        <v>6</v>
      </c>
      <c r="F98" s="50" t="s">
        <v>15</v>
      </c>
      <c r="G98" s="51">
        <v>10</v>
      </c>
      <c r="H98" s="49">
        <v>7</v>
      </c>
      <c r="I98" s="50" t="s">
        <v>15</v>
      </c>
      <c r="J98" s="51">
        <v>12</v>
      </c>
      <c r="K98" s="49">
        <v>1</v>
      </c>
      <c r="L98" s="50" t="s">
        <v>15</v>
      </c>
      <c r="M98" s="51">
        <v>15</v>
      </c>
      <c r="N98" s="49">
        <v>8</v>
      </c>
      <c r="O98" s="50" t="s">
        <v>15</v>
      </c>
      <c r="P98" s="51">
        <v>15</v>
      </c>
      <c r="R98">
        <f>SUM(S98:AH98)</f>
        <v>10</v>
      </c>
      <c r="S98" s="37">
        <f>COUNTIF(B98:P98,S1)</f>
        <v>1</v>
      </c>
      <c r="T98" s="36">
        <f>COUNTIF(B98:P98,T1)</f>
        <v>0</v>
      </c>
      <c r="U98" s="37">
        <f>COUNTIF(B98:P98,U1)</f>
        <v>0</v>
      </c>
      <c r="V98" s="36">
        <f>COUNTIF(B98:P98,V1)</f>
        <v>0</v>
      </c>
      <c r="W98" s="38">
        <f>COUNTIF(B98:P98,W1)</f>
        <v>0</v>
      </c>
      <c r="X98" s="39">
        <f>COUNTIF(B98:P98,X1)</f>
        <v>2</v>
      </c>
      <c r="Y98" s="40">
        <f>COUNTIF(B98:P98,Y1)</f>
        <v>1</v>
      </c>
      <c r="Z98" s="37">
        <f>COUNTIF(B98:P98,Z1)</f>
        <v>1</v>
      </c>
      <c r="AA98" s="37">
        <f>COUNTIF(B98:P98,AA1)</f>
        <v>1</v>
      </c>
      <c r="AB98" s="38">
        <f>COUNTIF(B98:P98,AB1)</f>
        <v>1</v>
      </c>
      <c r="AC98" s="38">
        <f>COUNTIF(B98:P98,AC1)</f>
        <v>0</v>
      </c>
      <c r="AD98" s="39">
        <f>COUNTIF(B98:P98,AD1)</f>
        <v>1</v>
      </c>
      <c r="AE98" s="38">
        <f>COUNTIF(B98:P98,AE1)</f>
        <v>0</v>
      </c>
      <c r="AF98" s="40">
        <f>COUNTIF(B98:P98,AF1)</f>
        <v>0</v>
      </c>
      <c r="AG98" s="40">
        <f>COUNTIF(B98:P98,AG1)</f>
        <v>2</v>
      </c>
      <c r="AH98" s="36">
        <f>COUNTIF(B98:P98,AH1)</f>
        <v>0</v>
      </c>
    </row>
    <row r="99" spans="1:34" ht="18" hidden="1" customHeight="1" x14ac:dyDescent="0.2">
      <c r="B99"/>
      <c r="D99"/>
      <c r="E99"/>
      <c r="G99"/>
      <c r="H99"/>
      <c r="J99"/>
      <c r="K99"/>
      <c r="M99"/>
      <c r="P99" s="64" t="s">
        <v>27</v>
      </c>
    </row>
    <row r="100" spans="1:34" ht="18" hidden="1" customHeight="1" thickBot="1" x14ac:dyDescent="0.25">
      <c r="A100" s="89">
        <f>A89+7</f>
        <v>46068</v>
      </c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</row>
    <row r="101" spans="1:34" ht="18" hidden="1" customHeight="1" thickBot="1" x14ac:dyDescent="0.25">
      <c r="A101" s="30" t="s">
        <v>13</v>
      </c>
      <c r="B101" s="90">
        <v>0.59375</v>
      </c>
      <c r="C101" s="91"/>
      <c r="D101" s="92"/>
      <c r="E101" s="90">
        <v>0.60763888888888895</v>
      </c>
      <c r="F101" s="91"/>
      <c r="G101" s="92"/>
      <c r="H101" s="90">
        <v>0.62152777777777779</v>
      </c>
      <c r="I101" s="91"/>
      <c r="J101" s="92"/>
      <c r="K101" s="90">
        <v>0.63541666666666663</v>
      </c>
      <c r="L101" s="91"/>
      <c r="M101" s="92"/>
      <c r="N101" s="90">
        <v>0.64930555555555558</v>
      </c>
      <c r="O101" s="91"/>
      <c r="P101" s="92"/>
    </row>
    <row r="102" spans="1:34" ht="18" hidden="1" customHeight="1" x14ac:dyDescent="0.2">
      <c r="A102" s="31" t="s">
        <v>14</v>
      </c>
      <c r="B102" s="31">
        <v>5</v>
      </c>
      <c r="C102" s="54" t="s">
        <v>15</v>
      </c>
      <c r="D102" s="33">
        <v>6</v>
      </c>
      <c r="E102" s="55">
        <v>9</v>
      </c>
      <c r="F102" s="29" t="s">
        <v>15</v>
      </c>
      <c r="G102" s="35">
        <v>11</v>
      </c>
      <c r="H102" s="41">
        <v>1</v>
      </c>
      <c r="I102" s="32" t="s">
        <v>15</v>
      </c>
      <c r="J102" s="42">
        <v>4</v>
      </c>
      <c r="K102" s="31">
        <v>9</v>
      </c>
      <c r="L102" s="54" t="s">
        <v>15</v>
      </c>
      <c r="M102" s="33">
        <v>13</v>
      </c>
      <c r="N102" s="31">
        <v>9</v>
      </c>
      <c r="O102" s="54" t="s">
        <v>15</v>
      </c>
      <c r="P102" s="33">
        <v>14</v>
      </c>
    </row>
    <row r="103" spans="1:34" ht="18" hidden="1" customHeight="1" x14ac:dyDescent="0.2">
      <c r="A103" s="31" t="s">
        <v>16</v>
      </c>
      <c r="B103" s="31">
        <v>7</v>
      </c>
      <c r="C103" s="54" t="s">
        <v>15</v>
      </c>
      <c r="D103" s="33">
        <v>8</v>
      </c>
      <c r="E103" s="41">
        <v>10</v>
      </c>
      <c r="F103" s="32" t="s">
        <v>15</v>
      </c>
      <c r="G103" s="42">
        <v>12</v>
      </c>
      <c r="H103" s="41">
        <v>13</v>
      </c>
      <c r="I103" s="32" t="s">
        <v>15</v>
      </c>
      <c r="J103" s="42">
        <v>16</v>
      </c>
      <c r="K103" s="31">
        <v>12</v>
      </c>
      <c r="L103" s="54" t="s">
        <v>15</v>
      </c>
      <c r="M103" s="33">
        <v>16</v>
      </c>
      <c r="N103" s="31">
        <v>11</v>
      </c>
      <c r="O103" s="54" t="s">
        <v>15</v>
      </c>
      <c r="P103" s="33">
        <v>16</v>
      </c>
      <c r="R103">
        <f>SUM(S103:AH103)</f>
        <v>10</v>
      </c>
      <c r="S103" s="37">
        <f>COUNTIF(B103:P103,S1)</f>
        <v>0</v>
      </c>
      <c r="T103" s="36">
        <f>COUNTIF(B103:P103,T1)</f>
        <v>0</v>
      </c>
      <c r="U103" s="37">
        <f>COUNTIF(B103:P103,U1)</f>
        <v>0</v>
      </c>
      <c r="V103" s="36">
        <f>COUNTIF(B103:P103,V1)</f>
        <v>0</v>
      </c>
      <c r="W103" s="38">
        <f>COUNTIF(B103:P103,W1)</f>
        <v>0</v>
      </c>
      <c r="X103" s="39">
        <f>COUNTIF(B103:P103,X1)</f>
        <v>0</v>
      </c>
      <c r="Y103" s="40">
        <f>COUNTIF(B103:P103,Y1)</f>
        <v>1</v>
      </c>
      <c r="Z103" s="37">
        <f>COUNTIF(B103:P103,Z1)</f>
        <v>1</v>
      </c>
      <c r="AA103" s="37">
        <f>COUNTIF(B103:P103,AA1)</f>
        <v>0</v>
      </c>
      <c r="AB103" s="38">
        <f>COUNTIF(B103:P103,AB1)</f>
        <v>1</v>
      </c>
      <c r="AC103" s="38">
        <f>COUNTIF(B103:P103,AC1)</f>
        <v>1</v>
      </c>
      <c r="AD103" s="39">
        <f>COUNTIF(B103:P103,AD1)</f>
        <v>2</v>
      </c>
      <c r="AE103" s="38">
        <f>COUNTIF(B103:P103,AE1)</f>
        <v>1</v>
      </c>
      <c r="AF103" s="40">
        <f>COUNTIF(B103:P103,AF1)</f>
        <v>0</v>
      </c>
      <c r="AG103" s="40">
        <f>COUNTIF(B103:P103,AG1)</f>
        <v>0</v>
      </c>
      <c r="AH103" s="36">
        <f>COUNTIF(B103:P103,AH1)</f>
        <v>3</v>
      </c>
    </row>
    <row r="104" spans="1:34" ht="18" hidden="1" customHeight="1" x14ac:dyDescent="0.2">
      <c r="A104" s="41" t="s">
        <v>17</v>
      </c>
      <c r="B104" s="55">
        <v>1</v>
      </c>
      <c r="C104" s="29" t="s">
        <v>15</v>
      </c>
      <c r="D104" s="35">
        <v>2</v>
      </c>
      <c r="E104" s="31">
        <v>5</v>
      </c>
      <c r="F104" s="54" t="s">
        <v>15</v>
      </c>
      <c r="G104" s="33">
        <v>7</v>
      </c>
      <c r="H104" s="41">
        <v>2</v>
      </c>
      <c r="I104" s="32" t="s">
        <v>15</v>
      </c>
      <c r="J104" s="42">
        <v>3</v>
      </c>
      <c r="K104" s="41">
        <v>3</v>
      </c>
      <c r="L104" s="32" t="s">
        <v>15</v>
      </c>
      <c r="M104" s="42">
        <v>7</v>
      </c>
      <c r="N104" s="41">
        <v>2</v>
      </c>
      <c r="O104" s="32" t="s">
        <v>15</v>
      </c>
      <c r="P104" s="42">
        <v>7</v>
      </c>
    </row>
    <row r="105" spans="1:34" ht="18" hidden="1" customHeight="1" x14ac:dyDescent="0.2">
      <c r="A105" s="41" t="s">
        <v>18</v>
      </c>
      <c r="B105" s="41">
        <v>9</v>
      </c>
      <c r="C105" s="32" t="s">
        <v>15</v>
      </c>
      <c r="D105" s="42">
        <v>10</v>
      </c>
      <c r="E105" s="41">
        <v>2</v>
      </c>
      <c r="F105" s="32" t="s">
        <v>15</v>
      </c>
      <c r="G105" s="42">
        <v>4</v>
      </c>
      <c r="H105" s="31">
        <v>5</v>
      </c>
      <c r="I105" s="54" t="s">
        <v>15</v>
      </c>
      <c r="J105" s="33">
        <v>8</v>
      </c>
      <c r="K105" s="41">
        <v>1</v>
      </c>
      <c r="L105" s="32" t="s">
        <v>15</v>
      </c>
      <c r="M105" s="42">
        <v>5</v>
      </c>
      <c r="N105" s="31">
        <v>12</v>
      </c>
      <c r="O105" s="54" t="s">
        <v>15</v>
      </c>
      <c r="P105" s="33">
        <v>13</v>
      </c>
    </row>
    <row r="106" spans="1:34" ht="18" hidden="1" customHeight="1" x14ac:dyDescent="0.2">
      <c r="A106" s="31" t="s">
        <v>19</v>
      </c>
      <c r="B106" s="41">
        <v>15</v>
      </c>
      <c r="C106" s="32" t="s">
        <v>15</v>
      </c>
      <c r="D106" s="42">
        <v>16</v>
      </c>
      <c r="E106" s="31">
        <v>14</v>
      </c>
      <c r="F106" s="54" t="s">
        <v>15</v>
      </c>
      <c r="G106" s="33">
        <v>16</v>
      </c>
      <c r="H106" s="31">
        <v>10</v>
      </c>
      <c r="I106" s="54" t="s">
        <v>15</v>
      </c>
      <c r="J106" s="33">
        <v>11</v>
      </c>
      <c r="K106" s="31">
        <v>11</v>
      </c>
      <c r="L106" s="54" t="s">
        <v>15</v>
      </c>
      <c r="M106" s="33">
        <v>15</v>
      </c>
      <c r="N106" s="31">
        <v>1</v>
      </c>
      <c r="O106" s="54" t="s">
        <v>15</v>
      </c>
      <c r="P106" s="33">
        <v>6</v>
      </c>
      <c r="R106">
        <f>SUM(S106:AH106)</f>
        <v>10</v>
      </c>
      <c r="S106" s="37">
        <f>COUNTIF(B106:P106,S1)</f>
        <v>1</v>
      </c>
      <c r="T106" s="36">
        <f>COUNTIF(B106:P106,T1)</f>
        <v>0</v>
      </c>
      <c r="U106" s="37">
        <f>COUNTIF(B106:P106,U1)</f>
        <v>0</v>
      </c>
      <c r="V106" s="36">
        <f>COUNTIF(B106:P106,V1)</f>
        <v>0</v>
      </c>
      <c r="W106" s="38">
        <f>COUNTIF(B106:P106,W1)</f>
        <v>0</v>
      </c>
      <c r="X106" s="39">
        <f>COUNTIF(B106:P106,X1)</f>
        <v>1</v>
      </c>
      <c r="Y106" s="40">
        <f>COUNTIF(B106:P106,Y1)</f>
        <v>0</v>
      </c>
      <c r="Z106" s="37">
        <f>COUNTIF(B106:P106,Z1)</f>
        <v>0</v>
      </c>
      <c r="AA106" s="37">
        <f>COUNTIF(B106:P106,AA1)</f>
        <v>0</v>
      </c>
      <c r="AB106" s="38">
        <f>COUNTIF(B106:P106,AB1)</f>
        <v>1</v>
      </c>
      <c r="AC106" s="38">
        <f>COUNTIF(B106:P106,AC1)</f>
        <v>2</v>
      </c>
      <c r="AD106" s="39">
        <f>COUNTIF(B106:P106,AD1)</f>
        <v>0</v>
      </c>
      <c r="AE106" s="38">
        <f>COUNTIF(B106:P106,AE1)</f>
        <v>0</v>
      </c>
      <c r="AF106" s="40">
        <f>COUNTIF(B106:P106,AF1)</f>
        <v>1</v>
      </c>
      <c r="AG106" s="40">
        <f>COUNTIF(B106:P106,AG1)</f>
        <v>2</v>
      </c>
      <c r="AH106" s="36">
        <f>COUNTIF(B106:P106,AH1)</f>
        <v>2</v>
      </c>
    </row>
    <row r="107" spans="1:34" ht="18" hidden="1" customHeight="1" x14ac:dyDescent="0.2">
      <c r="A107" s="41" t="s">
        <v>20</v>
      </c>
      <c r="B107" s="31">
        <v>11</v>
      </c>
      <c r="C107" s="54" t="s">
        <v>15</v>
      </c>
      <c r="D107" s="33">
        <v>12</v>
      </c>
      <c r="E107" s="41">
        <v>6</v>
      </c>
      <c r="F107" s="32" t="s">
        <v>15</v>
      </c>
      <c r="G107" s="42">
        <v>8</v>
      </c>
      <c r="H107" s="31">
        <v>6</v>
      </c>
      <c r="I107" s="54" t="s">
        <v>15</v>
      </c>
      <c r="J107" s="33">
        <v>7</v>
      </c>
      <c r="K107" s="41">
        <v>10</v>
      </c>
      <c r="L107" s="32" t="s">
        <v>15</v>
      </c>
      <c r="M107" s="42">
        <v>14</v>
      </c>
      <c r="N107" s="41">
        <v>10</v>
      </c>
      <c r="O107" s="32" t="s">
        <v>15</v>
      </c>
      <c r="P107" s="42">
        <v>15</v>
      </c>
    </row>
    <row r="108" spans="1:34" ht="18" hidden="1" customHeight="1" x14ac:dyDescent="0.2">
      <c r="A108" s="63" t="s">
        <v>21</v>
      </c>
      <c r="B108" s="45">
        <v>13</v>
      </c>
      <c r="C108" s="46" t="s">
        <v>15</v>
      </c>
      <c r="D108" s="56">
        <v>14</v>
      </c>
      <c r="E108" s="45">
        <v>1</v>
      </c>
      <c r="F108" s="46" t="s">
        <v>15</v>
      </c>
      <c r="G108" s="56">
        <v>3</v>
      </c>
      <c r="H108" s="45">
        <v>14</v>
      </c>
      <c r="I108" s="46" t="s">
        <v>15</v>
      </c>
      <c r="J108" s="56">
        <v>15</v>
      </c>
      <c r="K108" s="45">
        <v>2</v>
      </c>
      <c r="L108" s="46" t="s">
        <v>15</v>
      </c>
      <c r="M108" s="56">
        <v>6</v>
      </c>
      <c r="N108" s="45">
        <v>3</v>
      </c>
      <c r="O108" s="46" t="s">
        <v>15</v>
      </c>
      <c r="P108" s="56">
        <v>8</v>
      </c>
      <c r="R108">
        <f>SUM(S108:AH108)</f>
        <v>10</v>
      </c>
      <c r="S108" s="37">
        <f>COUNTIF(B108:P108,S1)</f>
        <v>1</v>
      </c>
      <c r="T108" s="36">
        <f>COUNTIF(B108:P108,T1)</f>
        <v>1</v>
      </c>
      <c r="U108" s="37">
        <f>COUNTIF(B108:P108,U1)</f>
        <v>2</v>
      </c>
      <c r="V108" s="36">
        <f>COUNTIF(B108:P108,V1)</f>
        <v>0</v>
      </c>
      <c r="W108" s="38">
        <f>COUNTIF(B108:P108,W1)</f>
        <v>0</v>
      </c>
      <c r="X108" s="39">
        <f>COUNTIF(B108:P108,X1)</f>
        <v>1</v>
      </c>
      <c r="Y108" s="40">
        <f>COUNTIF(B108:P108,Y1)</f>
        <v>0</v>
      </c>
      <c r="Z108" s="37">
        <f>COUNTIF(B108:P108,Z1)</f>
        <v>1</v>
      </c>
      <c r="AA108" s="37">
        <f>COUNTIF(B108:P108,AA1)</f>
        <v>0</v>
      </c>
      <c r="AB108" s="38">
        <f>COUNTIF(B108:P108,AB1)</f>
        <v>0</v>
      </c>
      <c r="AC108" s="38">
        <f>COUNTIF(B108:P108,AC1)</f>
        <v>0</v>
      </c>
      <c r="AD108" s="39">
        <f>COUNTIF(B108:P108,AD1)</f>
        <v>0</v>
      </c>
      <c r="AE108" s="38">
        <f>COUNTIF(B108:P108,AE1)</f>
        <v>1</v>
      </c>
      <c r="AF108" s="40">
        <f>COUNTIF(B108:P108,AF1)</f>
        <v>2</v>
      </c>
      <c r="AG108" s="40">
        <f>COUNTIF(B108:P108,AG1)</f>
        <v>1</v>
      </c>
      <c r="AH108" s="36">
        <f>COUNTIF(B108:P108,AH1)</f>
        <v>0</v>
      </c>
    </row>
    <row r="109" spans="1:34" ht="18" hidden="1" customHeight="1" thickBot="1" x14ac:dyDescent="0.25">
      <c r="A109" s="49" t="s">
        <v>22</v>
      </c>
      <c r="B109" s="49">
        <v>3</v>
      </c>
      <c r="C109" s="50" t="s">
        <v>15</v>
      </c>
      <c r="D109" s="51">
        <v>4</v>
      </c>
      <c r="E109" s="49">
        <v>13</v>
      </c>
      <c r="F109" s="50" t="s">
        <v>15</v>
      </c>
      <c r="G109" s="51">
        <v>15</v>
      </c>
      <c r="H109" s="49">
        <v>9</v>
      </c>
      <c r="I109" s="50" t="s">
        <v>15</v>
      </c>
      <c r="J109" s="51">
        <v>12</v>
      </c>
      <c r="K109" s="49">
        <v>4</v>
      </c>
      <c r="L109" s="50" t="s">
        <v>15</v>
      </c>
      <c r="M109" s="51">
        <v>8</v>
      </c>
      <c r="N109" s="49">
        <v>4</v>
      </c>
      <c r="O109" s="50" t="s">
        <v>15</v>
      </c>
      <c r="P109" s="51">
        <v>5</v>
      </c>
      <c r="R109">
        <f>SUM(S108:AH108)</f>
        <v>10</v>
      </c>
      <c r="S109" s="37">
        <f>COUNTIF(B109:P109,S1)</f>
        <v>0</v>
      </c>
      <c r="T109" s="36">
        <f>COUNTIF(B109:P109,T1)</f>
        <v>0</v>
      </c>
      <c r="U109" s="37">
        <f>COUNTIF(B109:P109,U1)</f>
        <v>1</v>
      </c>
      <c r="V109" s="36">
        <f>COUNTIF(B109:P109,V1)</f>
        <v>3</v>
      </c>
      <c r="W109" s="38">
        <f>COUNTIF(B109:P109,W1)</f>
        <v>1</v>
      </c>
      <c r="X109" s="39">
        <f>COUNTIF(B109:P109,X1)</f>
        <v>0</v>
      </c>
      <c r="Y109" s="40">
        <f>COUNTIF(B109:P109,Y1)</f>
        <v>0</v>
      </c>
      <c r="Z109" s="37">
        <f>COUNTIF(B109:P109,Z1)</f>
        <v>1</v>
      </c>
      <c r="AA109" s="37">
        <f>COUNTIF(B109:P109,AA1)</f>
        <v>1</v>
      </c>
      <c r="AB109" s="38">
        <f>COUNTIF(B109:P109,AB1)</f>
        <v>0</v>
      </c>
      <c r="AC109" s="38">
        <f>COUNTIF(B109:P109,AC1)</f>
        <v>0</v>
      </c>
      <c r="AD109" s="39">
        <f>COUNTIF(B109:P109,AD1)</f>
        <v>1</v>
      </c>
      <c r="AE109" s="38">
        <f>COUNTIF(B109:P109,AE1)</f>
        <v>1</v>
      </c>
      <c r="AF109" s="40">
        <f>COUNTIF(B109:P109,AF1)</f>
        <v>0</v>
      </c>
      <c r="AG109" s="40">
        <f>COUNTIF(B109:P109,AG1)</f>
        <v>1</v>
      </c>
      <c r="AH109" s="36">
        <f>COUNTIF(B109:P109,AH1)</f>
        <v>0</v>
      </c>
    </row>
    <row r="110" spans="1:34" ht="18" hidden="1" customHeight="1" x14ac:dyDescent="0.2">
      <c r="A110" s="25"/>
      <c r="B110" s="64" t="s">
        <v>0</v>
      </c>
      <c r="C110" s="25"/>
      <c r="D110" s="64" t="s">
        <v>0</v>
      </c>
      <c r="E110"/>
      <c r="G110"/>
      <c r="H110" s="64" t="s">
        <v>0</v>
      </c>
      <c r="I110" s="25"/>
      <c r="J110" s="64" t="s">
        <v>0</v>
      </c>
      <c r="K110" s="25"/>
      <c r="L110" s="25"/>
      <c r="M110" s="25"/>
      <c r="N110" s="64" t="s">
        <v>0</v>
      </c>
      <c r="O110" s="25"/>
      <c r="P110" s="64" t="s">
        <v>0</v>
      </c>
    </row>
    <row r="111" spans="1:34" ht="18" hidden="1" customHeight="1" thickBot="1" x14ac:dyDescent="0.25">
      <c r="A111" s="89">
        <f>A100+7</f>
        <v>46075</v>
      </c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29"/>
    </row>
    <row r="112" spans="1:34" ht="18" hidden="1" customHeight="1" thickBot="1" x14ac:dyDescent="0.25">
      <c r="A112" s="30" t="s">
        <v>13</v>
      </c>
      <c r="B112" s="90">
        <v>0.59375</v>
      </c>
      <c r="C112" s="91"/>
      <c r="D112" s="92"/>
      <c r="E112" s="90">
        <v>0.60763888888888895</v>
      </c>
      <c r="F112" s="91"/>
      <c r="G112" s="92"/>
      <c r="H112" s="90">
        <v>0.62152777777777779</v>
      </c>
      <c r="I112" s="91"/>
      <c r="J112" s="92"/>
      <c r="K112" s="90">
        <v>0.63541666666666663</v>
      </c>
      <c r="L112" s="91"/>
      <c r="M112" s="92"/>
      <c r="N112" s="90">
        <v>0.64930555555555558</v>
      </c>
      <c r="O112" s="91"/>
      <c r="P112" s="92"/>
    </row>
    <row r="113" spans="1:37" ht="18" hidden="1" customHeight="1" x14ac:dyDescent="0.2">
      <c r="A113" s="31" t="s">
        <v>14</v>
      </c>
      <c r="B113" s="31">
        <v>12</v>
      </c>
      <c r="C113" s="54" t="s">
        <v>15</v>
      </c>
      <c r="D113" s="33">
        <v>14</v>
      </c>
      <c r="E113" s="41">
        <v>12</v>
      </c>
      <c r="F113" s="32" t="s">
        <v>15</v>
      </c>
      <c r="G113" s="42">
        <v>15</v>
      </c>
      <c r="H113" s="31">
        <v>7</v>
      </c>
      <c r="I113" s="54" t="s">
        <v>15</v>
      </c>
      <c r="J113" s="33">
        <v>15</v>
      </c>
      <c r="K113" s="31">
        <v>4</v>
      </c>
      <c r="L113" s="54" t="s">
        <v>15</v>
      </c>
      <c r="M113" s="33">
        <v>13</v>
      </c>
      <c r="N113" s="31">
        <v>4</v>
      </c>
      <c r="O113" s="54" t="s">
        <v>15</v>
      </c>
      <c r="P113" s="33">
        <v>14</v>
      </c>
    </row>
    <row r="114" spans="1:37" ht="18" hidden="1" customHeight="1" x14ac:dyDescent="0.2">
      <c r="A114" s="31" t="s">
        <v>16</v>
      </c>
      <c r="B114" s="31">
        <v>10</v>
      </c>
      <c r="C114" s="54" t="s">
        <v>15</v>
      </c>
      <c r="D114" s="33">
        <v>16</v>
      </c>
      <c r="E114" s="31">
        <v>11</v>
      </c>
      <c r="F114" s="54" t="s">
        <v>15</v>
      </c>
      <c r="G114" s="33">
        <v>14</v>
      </c>
      <c r="H114" s="31">
        <v>5</v>
      </c>
      <c r="I114" s="54" t="s">
        <v>15</v>
      </c>
      <c r="J114" s="33">
        <v>13</v>
      </c>
      <c r="K114" s="31">
        <v>7</v>
      </c>
      <c r="L114" s="54" t="s">
        <v>15</v>
      </c>
      <c r="M114" s="33">
        <v>16</v>
      </c>
      <c r="N114" s="55">
        <v>3</v>
      </c>
      <c r="O114" s="29" t="s">
        <v>15</v>
      </c>
      <c r="P114" s="35">
        <v>13</v>
      </c>
      <c r="S114" s="37"/>
      <c r="T114" s="36"/>
      <c r="U114" s="37"/>
      <c r="V114" s="36"/>
      <c r="W114" s="38"/>
      <c r="X114" s="39"/>
      <c r="Y114" s="40"/>
      <c r="Z114" s="37"/>
      <c r="AA114" s="37"/>
      <c r="AB114" s="38"/>
      <c r="AC114" s="38"/>
      <c r="AD114" s="39"/>
      <c r="AE114" s="38"/>
      <c r="AF114" s="40"/>
      <c r="AG114" s="40"/>
      <c r="AH114" s="36"/>
    </row>
    <row r="115" spans="1:37" ht="18" hidden="1" customHeight="1" x14ac:dyDescent="0.2">
      <c r="A115" s="41" t="s">
        <v>17</v>
      </c>
      <c r="B115" s="55">
        <v>11</v>
      </c>
      <c r="C115" s="29" t="s">
        <v>15</v>
      </c>
      <c r="D115" s="35">
        <v>13</v>
      </c>
      <c r="E115" s="41">
        <v>10</v>
      </c>
      <c r="F115" s="32" t="s">
        <v>15</v>
      </c>
      <c r="G115" s="42">
        <v>13</v>
      </c>
      <c r="H115" s="55">
        <v>6</v>
      </c>
      <c r="I115" s="29" t="s">
        <v>15</v>
      </c>
      <c r="J115" s="35">
        <v>14</v>
      </c>
      <c r="K115" s="55">
        <v>5</v>
      </c>
      <c r="L115" s="29" t="s">
        <v>15</v>
      </c>
      <c r="M115" s="35">
        <v>14</v>
      </c>
      <c r="N115" s="41">
        <v>5</v>
      </c>
      <c r="O115" s="32" t="s">
        <v>15</v>
      </c>
      <c r="P115" s="42">
        <v>15</v>
      </c>
    </row>
    <row r="116" spans="1:37" ht="18" hidden="1" customHeight="1" x14ac:dyDescent="0.2">
      <c r="A116" s="41" t="s">
        <v>18</v>
      </c>
      <c r="B116" s="41">
        <v>2</v>
      </c>
      <c r="C116" s="32" t="s">
        <v>15</v>
      </c>
      <c r="D116" s="42">
        <v>8</v>
      </c>
      <c r="E116" s="31">
        <v>1</v>
      </c>
      <c r="F116" s="54" t="s">
        <v>15</v>
      </c>
      <c r="G116" s="33">
        <v>8</v>
      </c>
      <c r="H116" s="41">
        <v>8</v>
      </c>
      <c r="I116" s="32" t="s">
        <v>15</v>
      </c>
      <c r="J116" s="42">
        <v>16</v>
      </c>
      <c r="K116" s="41">
        <v>6</v>
      </c>
      <c r="L116" s="32" t="s">
        <v>15</v>
      </c>
      <c r="M116" s="42">
        <v>15</v>
      </c>
      <c r="N116" s="31">
        <v>6</v>
      </c>
      <c r="O116" s="54" t="s">
        <v>15</v>
      </c>
      <c r="P116" s="33">
        <v>16</v>
      </c>
    </row>
    <row r="117" spans="1:37" ht="18" hidden="1" customHeight="1" x14ac:dyDescent="0.2">
      <c r="A117" s="31" t="s">
        <v>19</v>
      </c>
      <c r="B117" s="41">
        <v>9</v>
      </c>
      <c r="C117" s="32" t="s">
        <v>15</v>
      </c>
      <c r="D117" s="42">
        <v>15</v>
      </c>
      <c r="E117" s="31">
        <v>4</v>
      </c>
      <c r="F117" s="54" t="s">
        <v>15</v>
      </c>
      <c r="G117" s="33">
        <v>7</v>
      </c>
      <c r="H117" s="31">
        <v>1</v>
      </c>
      <c r="I117" s="54" t="s">
        <v>15</v>
      </c>
      <c r="J117" s="33">
        <v>9</v>
      </c>
      <c r="K117" s="31">
        <v>2</v>
      </c>
      <c r="L117" s="54" t="s">
        <v>15</v>
      </c>
      <c r="M117" s="33">
        <v>11</v>
      </c>
      <c r="N117" s="31">
        <v>7</v>
      </c>
      <c r="O117" s="54" t="s">
        <v>15</v>
      </c>
      <c r="P117" s="33">
        <v>9</v>
      </c>
      <c r="S117" s="37"/>
      <c r="T117" s="36"/>
      <c r="U117" s="37"/>
      <c r="V117" s="36"/>
      <c r="W117" s="38"/>
      <c r="X117" s="39"/>
      <c r="Y117" s="40"/>
      <c r="Z117" s="37"/>
      <c r="AA117" s="37"/>
      <c r="AB117" s="38"/>
      <c r="AC117" s="38"/>
      <c r="AD117" s="39"/>
      <c r="AE117" s="38"/>
      <c r="AF117" s="40"/>
      <c r="AG117" s="40"/>
      <c r="AH117" s="36"/>
    </row>
    <row r="118" spans="1:37" ht="18" hidden="1" customHeight="1" x14ac:dyDescent="0.2">
      <c r="A118" s="41" t="s">
        <v>20</v>
      </c>
      <c r="B118" s="41">
        <v>4</v>
      </c>
      <c r="C118" s="32" t="s">
        <v>15</v>
      </c>
      <c r="D118" s="42">
        <v>6</v>
      </c>
      <c r="E118" s="41">
        <v>9</v>
      </c>
      <c r="F118" s="32" t="s">
        <v>15</v>
      </c>
      <c r="G118" s="42">
        <v>16</v>
      </c>
      <c r="H118" s="41">
        <v>4</v>
      </c>
      <c r="I118" s="32" t="s">
        <v>15</v>
      </c>
      <c r="J118" s="42">
        <v>12</v>
      </c>
      <c r="K118" s="31">
        <v>1</v>
      </c>
      <c r="L118" s="54" t="s">
        <v>15</v>
      </c>
      <c r="M118" s="33">
        <v>10</v>
      </c>
      <c r="N118" s="41">
        <v>8</v>
      </c>
      <c r="O118" s="32" t="s">
        <v>15</v>
      </c>
      <c r="P118" s="42">
        <v>10</v>
      </c>
    </row>
    <row r="119" spans="1:37" ht="18" hidden="1" customHeight="1" x14ac:dyDescent="0.2">
      <c r="A119" s="43" t="s">
        <v>21</v>
      </c>
      <c r="B119" s="43">
        <v>1</v>
      </c>
      <c r="C119" s="44" t="s">
        <v>15</v>
      </c>
      <c r="D119" s="47">
        <v>7</v>
      </c>
      <c r="E119" s="43">
        <v>2</v>
      </c>
      <c r="F119" s="44" t="s">
        <v>15</v>
      </c>
      <c r="G119" s="47">
        <v>5</v>
      </c>
      <c r="H119" s="45">
        <v>2</v>
      </c>
      <c r="I119" s="46" t="s">
        <v>15</v>
      </c>
      <c r="J119" s="56">
        <v>10</v>
      </c>
      <c r="K119" s="45">
        <v>8</v>
      </c>
      <c r="L119" s="46" t="s">
        <v>15</v>
      </c>
      <c r="M119" s="56">
        <v>9</v>
      </c>
      <c r="N119" s="43">
        <v>2</v>
      </c>
      <c r="O119" s="44" t="s">
        <v>15</v>
      </c>
      <c r="P119" s="47">
        <v>12</v>
      </c>
      <c r="Q119">
        <v>3</v>
      </c>
      <c r="S119" s="37"/>
      <c r="T119" s="36"/>
      <c r="U119" s="37"/>
      <c r="V119" s="36"/>
      <c r="W119" s="38"/>
      <c r="X119" s="39"/>
      <c r="Y119" s="40"/>
      <c r="Z119" s="37"/>
      <c r="AA119" s="37"/>
      <c r="AB119" s="38"/>
      <c r="AC119" s="38"/>
      <c r="AD119" s="39"/>
      <c r="AE119" s="38"/>
      <c r="AF119" s="40"/>
      <c r="AG119" s="40"/>
      <c r="AH119" s="36"/>
    </row>
    <row r="120" spans="1:37" ht="18" hidden="1" customHeight="1" thickBot="1" x14ac:dyDescent="0.25">
      <c r="A120" s="49" t="s">
        <v>22</v>
      </c>
      <c r="B120" s="49">
        <v>3</v>
      </c>
      <c r="C120" s="50" t="s">
        <v>15</v>
      </c>
      <c r="D120" s="51">
        <v>5</v>
      </c>
      <c r="E120" s="49">
        <v>3</v>
      </c>
      <c r="F120" s="50" t="s">
        <v>15</v>
      </c>
      <c r="G120" s="51">
        <v>6</v>
      </c>
      <c r="H120" s="49">
        <v>3</v>
      </c>
      <c r="I120" s="50" t="s">
        <v>15</v>
      </c>
      <c r="J120" s="51">
        <v>11</v>
      </c>
      <c r="K120" s="49">
        <v>3</v>
      </c>
      <c r="L120" s="50" t="s">
        <v>15</v>
      </c>
      <c r="M120" s="51">
        <v>12</v>
      </c>
      <c r="N120" s="49">
        <v>1</v>
      </c>
      <c r="O120" s="50" t="s">
        <v>15</v>
      </c>
      <c r="P120" s="51">
        <v>11</v>
      </c>
      <c r="Q120" s="65">
        <v>2</v>
      </c>
      <c r="S120" s="37"/>
      <c r="T120" s="36"/>
      <c r="U120" s="37"/>
      <c r="V120" s="36"/>
      <c r="W120" s="38"/>
      <c r="X120" s="39"/>
      <c r="Y120" s="40"/>
      <c r="Z120" s="37"/>
      <c r="AA120" s="37"/>
      <c r="AB120" s="38"/>
      <c r="AC120" s="38"/>
      <c r="AD120" s="39"/>
      <c r="AE120" s="38"/>
      <c r="AF120" s="40"/>
      <c r="AG120" s="40"/>
      <c r="AH120" s="36"/>
    </row>
    <row r="121" spans="1:37" ht="18" hidden="1" customHeight="1" x14ac:dyDescent="0.2">
      <c r="Q121" s="29"/>
      <c r="AK121" s="20" t="s">
        <v>23</v>
      </c>
    </row>
    <row r="122" spans="1:37" ht="18" hidden="1" customHeight="1" thickBot="1" x14ac:dyDescent="0.25">
      <c r="A122" s="89">
        <f>A111+7</f>
        <v>46082</v>
      </c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AK122" s="20">
        <f>2/8*8*5</f>
        <v>10</v>
      </c>
    </row>
    <row r="123" spans="1:37" ht="18" hidden="1" customHeight="1" thickBot="1" x14ac:dyDescent="0.25">
      <c r="A123" s="30" t="s">
        <v>13</v>
      </c>
      <c r="B123" s="90">
        <v>0.59375</v>
      </c>
      <c r="C123" s="91"/>
      <c r="D123" s="92"/>
      <c r="E123" s="90">
        <v>0.60763888888888895</v>
      </c>
      <c r="F123" s="91"/>
      <c r="G123" s="92"/>
      <c r="H123" s="90">
        <v>0.62152777777777779</v>
      </c>
      <c r="I123" s="91"/>
      <c r="J123" s="92"/>
      <c r="K123" s="90">
        <v>0.63541666666666663</v>
      </c>
      <c r="L123" s="91"/>
      <c r="M123" s="92"/>
      <c r="N123" s="90">
        <v>0.64930555555555558</v>
      </c>
      <c r="O123" s="91"/>
      <c r="P123" s="92"/>
      <c r="AK123" s="20">
        <f>AK122</f>
        <v>10</v>
      </c>
    </row>
    <row r="124" spans="1:37" ht="18" hidden="1" customHeight="1" x14ac:dyDescent="0.2">
      <c r="A124" s="31" t="s">
        <v>14</v>
      </c>
      <c r="B124" s="41">
        <v>3</v>
      </c>
      <c r="C124" s="32" t="s">
        <v>15</v>
      </c>
      <c r="D124" s="42">
        <v>14</v>
      </c>
      <c r="E124" s="52">
        <v>2</v>
      </c>
      <c r="F124" s="61" t="s">
        <v>15</v>
      </c>
      <c r="G124" s="53">
        <v>14</v>
      </c>
      <c r="H124" s="41">
        <v>2</v>
      </c>
      <c r="I124" s="32" t="s">
        <v>15</v>
      </c>
      <c r="J124" s="42">
        <v>15</v>
      </c>
      <c r="K124" s="41">
        <v>2</v>
      </c>
      <c r="L124" s="32" t="s">
        <v>15</v>
      </c>
      <c r="M124" s="42">
        <v>16</v>
      </c>
      <c r="N124" s="41">
        <v>3</v>
      </c>
      <c r="O124" s="32" t="s">
        <v>15</v>
      </c>
      <c r="P124" s="42">
        <v>10</v>
      </c>
    </row>
    <row r="125" spans="1:37" ht="18" hidden="1" customHeight="1" x14ac:dyDescent="0.2">
      <c r="A125" s="31" t="s">
        <v>16</v>
      </c>
      <c r="B125" s="31">
        <v>4</v>
      </c>
      <c r="C125" s="54" t="s">
        <v>15</v>
      </c>
      <c r="D125" s="33">
        <v>15</v>
      </c>
      <c r="E125" s="31">
        <v>5</v>
      </c>
      <c r="F125" s="54" t="s">
        <v>15</v>
      </c>
      <c r="G125" s="33">
        <v>9</v>
      </c>
      <c r="H125" s="31">
        <v>4</v>
      </c>
      <c r="I125" s="54" t="s">
        <v>15</v>
      </c>
      <c r="J125" s="33">
        <v>9</v>
      </c>
      <c r="K125" s="31">
        <v>8</v>
      </c>
      <c r="L125" s="54" t="s">
        <v>15</v>
      </c>
      <c r="M125" s="33">
        <v>14</v>
      </c>
      <c r="N125" s="31">
        <v>5</v>
      </c>
      <c r="O125" s="54" t="s">
        <v>15</v>
      </c>
      <c r="P125" s="33">
        <v>12</v>
      </c>
    </row>
    <row r="126" spans="1:37" ht="18" hidden="1" customHeight="1" x14ac:dyDescent="0.2">
      <c r="A126" s="41" t="s">
        <v>17</v>
      </c>
      <c r="B126" s="41">
        <v>5</v>
      </c>
      <c r="C126" s="32" t="s">
        <v>15</v>
      </c>
      <c r="D126" s="42">
        <v>16</v>
      </c>
      <c r="E126" s="41">
        <v>3</v>
      </c>
      <c r="F126" s="32" t="s">
        <v>15</v>
      </c>
      <c r="G126" s="42">
        <v>15</v>
      </c>
      <c r="H126" s="41">
        <v>3</v>
      </c>
      <c r="I126" s="32" t="s">
        <v>15</v>
      </c>
      <c r="J126" s="42">
        <v>16</v>
      </c>
      <c r="K126" s="41">
        <v>5</v>
      </c>
      <c r="L126" s="32" t="s">
        <v>15</v>
      </c>
      <c r="M126" s="42">
        <v>11</v>
      </c>
      <c r="N126" s="31">
        <v>4</v>
      </c>
      <c r="O126" s="54" t="s">
        <v>15</v>
      </c>
      <c r="P126" s="33">
        <v>11</v>
      </c>
    </row>
    <row r="127" spans="1:37" ht="18" hidden="1" customHeight="1" x14ac:dyDescent="0.2">
      <c r="A127" s="41" t="s">
        <v>18</v>
      </c>
      <c r="B127" s="31">
        <v>8</v>
      </c>
      <c r="C127" s="54" t="s">
        <v>15</v>
      </c>
      <c r="D127" s="33">
        <v>11</v>
      </c>
      <c r="E127" s="31">
        <v>7</v>
      </c>
      <c r="F127" s="54" t="s">
        <v>15</v>
      </c>
      <c r="G127" s="33">
        <v>11</v>
      </c>
      <c r="H127" s="31">
        <v>5</v>
      </c>
      <c r="I127" s="54" t="s">
        <v>15</v>
      </c>
      <c r="J127" s="33">
        <v>10</v>
      </c>
      <c r="K127" s="31">
        <v>3</v>
      </c>
      <c r="L127" s="54" t="s">
        <v>15</v>
      </c>
      <c r="M127" s="33">
        <v>9</v>
      </c>
      <c r="N127" s="41">
        <v>1</v>
      </c>
      <c r="O127" s="32" t="s">
        <v>15</v>
      </c>
      <c r="P127" s="42">
        <v>16</v>
      </c>
    </row>
    <row r="128" spans="1:37" ht="18" hidden="1" customHeight="1" x14ac:dyDescent="0.2">
      <c r="A128" s="31" t="s">
        <v>19</v>
      </c>
      <c r="B128" s="41">
        <v>2</v>
      </c>
      <c r="C128" s="32" t="s">
        <v>15</v>
      </c>
      <c r="D128" s="42">
        <v>13</v>
      </c>
      <c r="E128" s="31">
        <v>1</v>
      </c>
      <c r="F128" s="54" t="s">
        <v>15</v>
      </c>
      <c r="G128" s="33">
        <v>13</v>
      </c>
      <c r="H128" s="41">
        <v>1</v>
      </c>
      <c r="I128" s="32" t="s">
        <v>15</v>
      </c>
      <c r="J128" s="42">
        <v>14</v>
      </c>
      <c r="K128" s="31">
        <v>1</v>
      </c>
      <c r="L128" s="54" t="s">
        <v>15</v>
      </c>
      <c r="M128" s="33">
        <v>15</v>
      </c>
      <c r="N128" s="31">
        <v>8</v>
      </c>
      <c r="O128" s="54" t="s">
        <v>15</v>
      </c>
      <c r="P128" s="33">
        <v>15</v>
      </c>
    </row>
    <row r="129" spans="1:35" ht="18" hidden="1" customHeight="1" x14ac:dyDescent="0.2">
      <c r="A129" s="41" t="s">
        <v>20</v>
      </c>
      <c r="B129" s="31">
        <v>1</v>
      </c>
      <c r="C129" s="54" t="s">
        <v>15</v>
      </c>
      <c r="D129" s="33">
        <v>12</v>
      </c>
      <c r="E129" s="55">
        <v>8</v>
      </c>
      <c r="F129" s="29" t="s">
        <v>15</v>
      </c>
      <c r="G129" s="35">
        <v>12</v>
      </c>
      <c r="H129" s="31">
        <v>8</v>
      </c>
      <c r="I129" s="54" t="s">
        <v>15</v>
      </c>
      <c r="J129" s="33">
        <v>13</v>
      </c>
      <c r="K129" s="41">
        <v>4</v>
      </c>
      <c r="L129" s="32" t="s">
        <v>15</v>
      </c>
      <c r="M129" s="42">
        <v>10</v>
      </c>
      <c r="N129" s="41">
        <v>2</v>
      </c>
      <c r="O129" s="32" t="s">
        <v>15</v>
      </c>
      <c r="P129" s="42">
        <v>9</v>
      </c>
    </row>
    <row r="130" spans="1:35" ht="18" hidden="1" customHeight="1" x14ac:dyDescent="0.2">
      <c r="A130" s="63" t="s">
        <v>21</v>
      </c>
      <c r="B130" s="43">
        <v>7</v>
      </c>
      <c r="C130" s="44" t="s">
        <v>15</v>
      </c>
      <c r="D130" s="47">
        <v>10</v>
      </c>
      <c r="E130" s="45">
        <v>4</v>
      </c>
      <c r="F130" s="46" t="s">
        <v>15</v>
      </c>
      <c r="G130" s="56">
        <v>16</v>
      </c>
      <c r="H130" s="43">
        <v>6</v>
      </c>
      <c r="I130" s="44" t="s">
        <v>15</v>
      </c>
      <c r="J130" s="47">
        <v>11</v>
      </c>
      <c r="K130" s="43">
        <v>6</v>
      </c>
      <c r="L130" s="44" t="s">
        <v>15</v>
      </c>
      <c r="M130" s="47">
        <v>12</v>
      </c>
      <c r="N130" s="43">
        <v>7</v>
      </c>
      <c r="O130" s="44" t="s">
        <v>15</v>
      </c>
      <c r="P130" s="47">
        <v>14</v>
      </c>
      <c r="Q130" s="22">
        <v>6</v>
      </c>
    </row>
    <row r="131" spans="1:35" ht="18" hidden="1" customHeight="1" thickBot="1" x14ac:dyDescent="0.25">
      <c r="A131" s="49" t="s">
        <v>22</v>
      </c>
      <c r="B131" s="49">
        <v>6</v>
      </c>
      <c r="C131" s="50" t="s">
        <v>15</v>
      </c>
      <c r="D131" s="51">
        <v>9</v>
      </c>
      <c r="E131" s="49">
        <v>6</v>
      </c>
      <c r="F131" s="50" t="s">
        <v>15</v>
      </c>
      <c r="G131" s="51">
        <v>10</v>
      </c>
      <c r="H131" s="49">
        <v>7</v>
      </c>
      <c r="I131" s="50" t="s">
        <v>15</v>
      </c>
      <c r="J131" s="51">
        <v>12</v>
      </c>
      <c r="K131" s="49">
        <v>7</v>
      </c>
      <c r="L131" s="50" t="s">
        <v>15</v>
      </c>
      <c r="M131" s="51">
        <v>13</v>
      </c>
      <c r="N131" s="49">
        <v>6</v>
      </c>
      <c r="O131" s="50" t="s">
        <v>15</v>
      </c>
      <c r="P131" s="51">
        <v>13</v>
      </c>
      <c r="Q131" s="22">
        <v>7</v>
      </c>
    </row>
    <row r="132" spans="1:35" ht="18" customHeight="1" x14ac:dyDescent="0.2">
      <c r="P132" s="64" t="s">
        <v>27</v>
      </c>
      <c r="R132">
        <f t="shared" ref="R132:AH132" si="2">SUM(R37+R40+R48+R51+R59+R62+R70+R73+R81+R84+R92+R95+R103+R106+R114+R117+R134+R136)</f>
        <v>140</v>
      </c>
      <c r="S132" s="14">
        <f t="shared" si="2"/>
        <v>6</v>
      </c>
      <c r="T132" s="22">
        <f t="shared" si="2"/>
        <v>7</v>
      </c>
      <c r="U132" s="62">
        <f t="shared" si="2"/>
        <v>4</v>
      </c>
      <c r="V132" s="22">
        <f t="shared" si="2"/>
        <v>6</v>
      </c>
      <c r="W132" s="66">
        <f t="shared" si="2"/>
        <v>7</v>
      </c>
      <c r="X132" s="67">
        <f t="shared" si="2"/>
        <v>6</v>
      </c>
      <c r="Y132" s="68">
        <f t="shared" si="2"/>
        <v>8</v>
      </c>
      <c r="Z132" s="62">
        <f t="shared" si="2"/>
        <v>6</v>
      </c>
      <c r="AA132" s="62">
        <f t="shared" si="2"/>
        <v>6</v>
      </c>
      <c r="AB132" s="66">
        <f t="shared" si="2"/>
        <v>8</v>
      </c>
      <c r="AC132" s="66">
        <f t="shared" si="2"/>
        <v>9</v>
      </c>
      <c r="AD132" s="67">
        <f t="shared" si="2"/>
        <v>10</v>
      </c>
      <c r="AE132" s="66">
        <f t="shared" si="2"/>
        <v>7</v>
      </c>
      <c r="AF132" s="68">
        <f t="shared" si="2"/>
        <v>8</v>
      </c>
      <c r="AG132" s="68">
        <f t="shared" si="2"/>
        <v>7</v>
      </c>
      <c r="AH132" s="68">
        <f t="shared" si="2"/>
        <v>35</v>
      </c>
      <c r="AI132" t="s">
        <v>24</v>
      </c>
    </row>
    <row r="133" spans="1:35" ht="18" customHeight="1" x14ac:dyDescent="0.3">
      <c r="A133" s="87" t="s">
        <v>33</v>
      </c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R133">
        <f t="shared" ref="R133:AH133" si="3">SUM(R42+R43+R53+R54+R64+R65+R75+R76+R86+R87+R97+R98+R108+R109+R119+R120+R138+R139)</f>
        <v>140</v>
      </c>
      <c r="S133" s="14">
        <f t="shared" si="3"/>
        <v>11</v>
      </c>
      <c r="T133">
        <f t="shared" si="3"/>
        <v>11</v>
      </c>
      <c r="U133" s="14">
        <f t="shared" si="3"/>
        <v>10</v>
      </c>
      <c r="V133">
        <f t="shared" si="3"/>
        <v>9</v>
      </c>
      <c r="W133" s="15">
        <f t="shared" si="3"/>
        <v>9</v>
      </c>
      <c r="X133" s="16">
        <f t="shared" si="3"/>
        <v>9</v>
      </c>
      <c r="Y133" s="17">
        <f t="shared" si="3"/>
        <v>9</v>
      </c>
      <c r="Z133" s="14">
        <f t="shared" si="3"/>
        <v>8</v>
      </c>
      <c r="AA133" s="14">
        <f t="shared" si="3"/>
        <v>9</v>
      </c>
      <c r="AB133" s="66">
        <f t="shared" si="3"/>
        <v>11</v>
      </c>
      <c r="AC133" s="66">
        <f t="shared" si="3"/>
        <v>11</v>
      </c>
      <c r="AD133" s="67">
        <f t="shared" si="3"/>
        <v>5</v>
      </c>
      <c r="AE133" s="15">
        <f t="shared" si="3"/>
        <v>7</v>
      </c>
      <c r="AF133" s="17">
        <f t="shared" si="3"/>
        <v>11</v>
      </c>
      <c r="AG133" s="17">
        <f t="shared" si="3"/>
        <v>10</v>
      </c>
      <c r="AH133" s="17">
        <f t="shared" si="3"/>
        <v>0</v>
      </c>
      <c r="AI133" t="s">
        <v>25</v>
      </c>
    </row>
    <row r="134" spans="1:35" ht="18" customHeight="1" x14ac:dyDescent="0.2">
      <c r="A134" s="88" t="s">
        <v>34</v>
      </c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R134">
        <f>SUM(S134:AH134)</f>
        <v>0</v>
      </c>
    </row>
    <row r="135" spans="1:35" ht="18" customHeight="1" x14ac:dyDescent="0.2"/>
    <row r="136" spans="1:35" ht="18" customHeight="1" x14ac:dyDescent="0.2">
      <c r="B136"/>
      <c r="D136"/>
      <c r="E136"/>
      <c r="G136"/>
      <c r="H136"/>
      <c r="J136"/>
      <c r="K136"/>
      <c r="M136"/>
      <c r="R136">
        <f>SUM(S136:AH136)</f>
        <v>0</v>
      </c>
    </row>
    <row r="137" spans="1:35" ht="18" customHeight="1" x14ac:dyDescent="0.2">
      <c r="B137"/>
      <c r="D137"/>
      <c r="E137"/>
      <c r="G137"/>
      <c r="H137"/>
      <c r="J137"/>
      <c r="K137"/>
      <c r="M137"/>
    </row>
    <row r="138" spans="1:35" ht="18" customHeight="1" x14ac:dyDescent="0.2">
      <c r="B138"/>
      <c r="D138"/>
      <c r="E138"/>
      <c r="G138"/>
      <c r="H138"/>
      <c r="J138"/>
      <c r="K138"/>
      <c r="M138"/>
      <c r="R138">
        <f>SUM(S138:AH138)</f>
        <v>0</v>
      </c>
    </row>
    <row r="139" spans="1:35" ht="18" customHeight="1" x14ac:dyDescent="0.2">
      <c r="B139"/>
      <c r="D139"/>
      <c r="E139"/>
      <c r="G139"/>
      <c r="H139"/>
      <c r="J139"/>
      <c r="K139"/>
      <c r="M139"/>
      <c r="R139">
        <f>SUM(S139:AH139)</f>
        <v>0</v>
      </c>
    </row>
    <row r="140" spans="1:35" x14ac:dyDescent="0.2">
      <c r="B140"/>
      <c r="D140"/>
      <c r="E140"/>
      <c r="G140"/>
      <c r="H140"/>
      <c r="J140"/>
      <c r="K140"/>
      <c r="M140"/>
    </row>
    <row r="141" spans="1:35" x14ac:dyDescent="0.2">
      <c r="B141"/>
      <c r="D141"/>
      <c r="E141"/>
      <c r="G141"/>
      <c r="H141"/>
      <c r="J141"/>
      <c r="K141"/>
      <c r="M141"/>
    </row>
    <row r="142" spans="1:35" x14ac:dyDescent="0.2">
      <c r="B142"/>
      <c r="D142"/>
      <c r="E142"/>
      <c r="G142"/>
      <c r="H142"/>
      <c r="J142"/>
      <c r="K142"/>
      <c r="M142"/>
    </row>
    <row r="143" spans="1:35" x14ac:dyDescent="0.2">
      <c r="B143"/>
      <c r="D143"/>
      <c r="E143"/>
      <c r="G143"/>
      <c r="H143"/>
      <c r="J143"/>
      <c r="K143"/>
      <c r="M143"/>
    </row>
  </sheetData>
  <mergeCells count="58">
    <mergeCell ref="A1:P1"/>
    <mergeCell ref="A34:P34"/>
    <mergeCell ref="B35:D35"/>
    <mergeCell ref="E35:G35"/>
    <mergeCell ref="H35:J35"/>
    <mergeCell ref="K35:M35"/>
    <mergeCell ref="N35:P35"/>
    <mergeCell ref="G2:H2"/>
    <mergeCell ref="A45:P45"/>
    <mergeCell ref="B46:D46"/>
    <mergeCell ref="E46:G46"/>
    <mergeCell ref="H46:J46"/>
    <mergeCell ref="K46:M46"/>
    <mergeCell ref="N46:P46"/>
    <mergeCell ref="A56:P56"/>
    <mergeCell ref="B57:D57"/>
    <mergeCell ref="E57:G57"/>
    <mergeCell ref="H57:J57"/>
    <mergeCell ref="K57:M57"/>
    <mergeCell ref="N57:P57"/>
    <mergeCell ref="A67:P67"/>
    <mergeCell ref="B68:D68"/>
    <mergeCell ref="E68:G68"/>
    <mergeCell ref="H68:J68"/>
    <mergeCell ref="K68:M68"/>
    <mergeCell ref="N68:P68"/>
    <mergeCell ref="A78:P78"/>
    <mergeCell ref="B79:D79"/>
    <mergeCell ref="E79:G79"/>
    <mergeCell ref="H79:J79"/>
    <mergeCell ref="K79:M79"/>
    <mergeCell ref="N79:P79"/>
    <mergeCell ref="A89:P89"/>
    <mergeCell ref="B90:D90"/>
    <mergeCell ref="E90:G90"/>
    <mergeCell ref="H90:J90"/>
    <mergeCell ref="K90:M90"/>
    <mergeCell ref="N90:P90"/>
    <mergeCell ref="A100:P100"/>
    <mergeCell ref="B101:D101"/>
    <mergeCell ref="E101:G101"/>
    <mergeCell ref="H101:J101"/>
    <mergeCell ref="K101:M101"/>
    <mergeCell ref="N101:P101"/>
    <mergeCell ref="A111:P111"/>
    <mergeCell ref="B112:D112"/>
    <mergeCell ref="E112:G112"/>
    <mergeCell ref="H112:J112"/>
    <mergeCell ref="K112:M112"/>
    <mergeCell ref="N112:P112"/>
    <mergeCell ref="A133:P133"/>
    <mergeCell ref="A134:P134"/>
    <mergeCell ref="A122:P122"/>
    <mergeCell ref="B123:D123"/>
    <mergeCell ref="E123:G123"/>
    <mergeCell ref="H123:J123"/>
    <mergeCell ref="K123:M123"/>
    <mergeCell ref="N123:P123"/>
  </mergeCells>
  <printOptions horizontalCentered="1" verticalCentered="1"/>
  <pageMargins left="0.44" right="0.44" top="0.3" bottom="0.55000000000000004" header="0.21" footer="0.5"/>
  <pageSetup scale="2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Stojowski</dc:creator>
  <cp:lastModifiedBy>Jordan Stojowski</cp:lastModifiedBy>
  <cp:lastPrinted>2024-11-02T17:23:50Z</cp:lastPrinted>
  <dcterms:created xsi:type="dcterms:W3CDTF">2024-10-22T23:52:08Z</dcterms:created>
  <dcterms:modified xsi:type="dcterms:W3CDTF">2026-01-06T00:11:31Z</dcterms:modified>
</cp:coreProperties>
</file>