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Summer 2024\"/>
    </mc:Choice>
  </mc:AlternateContent>
  <bookViews>
    <workbookView xWindow="0" yWindow="0" windowWidth="9525" windowHeight="39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Sheet1!$U$3:$AH$40</definedName>
    <definedName name="_xlnm.Print_Area" localSheetId="1">Sheet2!$A$2:$Q$18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3" i="1" l="1"/>
  <c r="H114" i="1"/>
  <c r="H105" i="1"/>
  <c r="H96" i="1"/>
  <c r="H87" i="1"/>
  <c r="H78" i="1"/>
  <c r="H66" i="1"/>
  <c r="H57" i="1"/>
  <c r="H48" i="1"/>
  <c r="H39" i="1"/>
  <c r="V22" i="1" l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U21" i="1"/>
  <c r="H30" i="1"/>
  <c r="W34" i="1"/>
  <c r="W35" i="1"/>
  <c r="W36" i="1"/>
  <c r="AH35" i="1"/>
  <c r="AG35" i="1"/>
  <c r="AF35" i="1"/>
  <c r="AE35" i="1"/>
  <c r="AD35" i="1"/>
  <c r="AC35" i="1"/>
  <c r="AB35" i="1"/>
  <c r="AA35" i="1"/>
  <c r="Z35" i="1"/>
  <c r="Y35" i="1"/>
  <c r="X35" i="1"/>
  <c r="AH34" i="1"/>
  <c r="AH36" i="1" s="1"/>
  <c r="AG34" i="1"/>
  <c r="AG36" i="1" s="1"/>
  <c r="AF34" i="1"/>
  <c r="AF36" i="1" s="1"/>
  <c r="AE34" i="1"/>
  <c r="AE36" i="1" s="1"/>
  <c r="AD34" i="1"/>
  <c r="AD36" i="1" s="1"/>
  <c r="AC34" i="1"/>
  <c r="AC36" i="1" s="1"/>
  <c r="AB34" i="1"/>
  <c r="AB36" i="1" s="1"/>
  <c r="AA34" i="1"/>
  <c r="AA36" i="1" s="1"/>
  <c r="Z34" i="1"/>
  <c r="Z36" i="1" s="1"/>
  <c r="Y34" i="1"/>
  <c r="Y36" i="1" s="1"/>
  <c r="X34" i="1"/>
  <c r="X36" i="1" s="1"/>
  <c r="U33" i="1"/>
  <c r="U32" i="1"/>
  <c r="U31" i="1"/>
  <c r="U30" i="1"/>
  <c r="U29" i="1"/>
  <c r="U28" i="1"/>
  <c r="U27" i="1"/>
  <c r="U26" i="1"/>
  <c r="U25" i="1"/>
  <c r="U23" i="1"/>
  <c r="U24" i="1"/>
  <c r="U22" i="1"/>
  <c r="H69" i="1" l="1"/>
</calcChain>
</file>

<file path=xl/sharedStrings.xml><?xml version="1.0" encoding="utf-8"?>
<sst xmlns="http://schemas.openxmlformats.org/spreadsheetml/2006/main" count="621" uniqueCount="119">
  <si>
    <t xml:space="preserve"> </t>
  </si>
  <si>
    <t>Team #</t>
  </si>
  <si>
    <t xml:space="preserve">Team Name       </t>
  </si>
  <si>
    <t>Firm Name</t>
  </si>
  <si>
    <t xml:space="preserve">Team Captain       </t>
  </si>
  <si>
    <t>Austin</t>
  </si>
  <si>
    <t>Nagasako</t>
  </si>
  <si>
    <t xml:space="preserve">Christina </t>
  </si>
  <si>
    <t>Gregori</t>
  </si>
  <si>
    <t>Mickey Mouse Club</t>
  </si>
  <si>
    <t>David</t>
  </si>
  <si>
    <t>Zimmermann</t>
  </si>
  <si>
    <t>Brandyn</t>
  </si>
  <si>
    <t>Phelps</t>
  </si>
  <si>
    <t>Geezers, Sons &amp; Nasties</t>
  </si>
  <si>
    <t>Patti</t>
  </si>
  <si>
    <t>Goldman</t>
  </si>
  <si>
    <t>Sharknado</t>
  </si>
  <si>
    <t>Brianne</t>
  </si>
  <si>
    <t>Ankenman</t>
  </si>
  <si>
    <t>Sets on the Beach</t>
  </si>
  <si>
    <t>John</t>
  </si>
  <si>
    <t>Strick</t>
  </si>
  <si>
    <t>Static Stretching Rules</t>
  </si>
  <si>
    <t>Net Duties - Teams 1 - 6 in week 1, Teams 7 -12 in week 2, alternating weeks after that</t>
  </si>
  <si>
    <t xml:space="preserve">League confirmed that it matches results     </t>
  </si>
  <si>
    <t xml:space="preserve">Results are missing in schedule or wins do not match schedule.             </t>
  </si>
  <si>
    <t>Teams with net duty shall set up the net indicated in game 1 by 6:30 PM and then MAY rotate in the subsequent games</t>
  </si>
  <si>
    <t xml:space="preserve">League entered the results and must be changed to Dark Green 'fill' within 2 weeks if you concur or wins posted will be zeroed out.              </t>
  </si>
  <si>
    <t>All matches are a single game to 25 win by 2, 27 max using rally scoring.  Change sides at 13 points</t>
  </si>
  <si>
    <t xml:space="preserve">Please keep notes on your games and highlight the winning team in green below and the total wins for your team to right. </t>
  </si>
  <si>
    <t xml:space="preserve">A/E VOLLEYBALL LEAGUE - OUTDOOR LEVEL R1&amp;2 </t>
  </si>
  <si>
    <t>Denotes the winning team.(Either team can use Light Green 'fill' for winning team  -  Please post within 24 hours.</t>
  </si>
  <si>
    <t>Results are missing after 48 hours. (Either team can use Light Green 'fill' for winning team)</t>
  </si>
  <si>
    <t>DATE</t>
  </si>
  <si>
    <t>Location:</t>
  </si>
  <si>
    <t>Cowen</t>
  </si>
  <si>
    <t>Net Duties:</t>
  </si>
  <si>
    <t>1 - 6</t>
  </si>
  <si>
    <t>Court</t>
  </si>
  <si>
    <t>A</t>
  </si>
  <si>
    <t>VS</t>
  </si>
  <si>
    <t>B</t>
  </si>
  <si>
    <t>C</t>
  </si>
  <si>
    <t>Dates Corrected</t>
  </si>
  <si>
    <t>D</t>
  </si>
  <si>
    <t>E</t>
  </si>
  <si>
    <t>F</t>
  </si>
  <si>
    <t>Week 2</t>
  </si>
  <si>
    <t>7 - 12</t>
  </si>
  <si>
    <t>Team 6 has forfeited all their games on 8/10.  Their opponent has been posted as the winner in the schedule.</t>
  </si>
  <si>
    <t xml:space="preserve">C </t>
  </si>
  <si>
    <t>Gm Totals</t>
  </si>
  <si>
    <t>Matches Played</t>
  </si>
  <si>
    <t>Percent Won</t>
  </si>
  <si>
    <t>Final Standings</t>
  </si>
  <si>
    <t>Coming to Tourn?</t>
  </si>
  <si>
    <t>YES</t>
  </si>
  <si>
    <t>Week 3</t>
  </si>
  <si>
    <t>Can bring a net?</t>
  </si>
  <si>
    <t>N/A</t>
  </si>
  <si>
    <t>Tournament Seed</t>
  </si>
  <si>
    <t xml:space="preserve">Assigned to  Level  1 </t>
  </si>
  <si>
    <t xml:space="preserve"> Level   1 </t>
  </si>
  <si>
    <t>tournament on Sat. August 26th</t>
  </si>
  <si>
    <t xml:space="preserve">Check-in </t>
  </si>
  <si>
    <t>opens@8</t>
  </si>
  <si>
    <t xml:space="preserve"> Nets up by 8:30.</t>
  </si>
  <si>
    <t xml:space="preserve">  Capt.'s</t>
  </si>
  <si>
    <t>mtg. at</t>
  </si>
  <si>
    <t>8:30 am</t>
  </si>
  <si>
    <t>Assigned to  Level 2</t>
  </si>
  <si>
    <t xml:space="preserve"> Level   2</t>
  </si>
  <si>
    <t xml:space="preserve">Assigned </t>
  </si>
  <si>
    <t>to bring net</t>
  </si>
  <si>
    <t>Week 4</t>
  </si>
  <si>
    <t>or</t>
  </si>
  <si>
    <t>Not  assig</t>
  </si>
  <si>
    <t>ned to bring a net</t>
  </si>
  <si>
    <t>Week 5</t>
  </si>
  <si>
    <t>Rain Make-up</t>
  </si>
  <si>
    <t>Week 6</t>
  </si>
  <si>
    <t>Week 7</t>
  </si>
  <si>
    <t>Week 8</t>
  </si>
  <si>
    <t>Week 9</t>
  </si>
  <si>
    <t>Week 10</t>
  </si>
  <si>
    <t>Week 11</t>
  </si>
  <si>
    <t>Nets: Same as Rain out</t>
  </si>
  <si>
    <t>(TournamentCheck-in8AM,Nets up 8:30,Captains' Mtg 8:30,Mrn Pool 9AM,Lunch 11:30,2nd Captains' Mtg 12:15, PM Pool 12:30-3PM,Playoffs 3:30-5PM)</t>
  </si>
  <si>
    <t>All teams are expected to attend (no refunds) - Teams Seeded by Regular Season Record</t>
  </si>
  <si>
    <t>Upper Division</t>
  </si>
  <si>
    <t>Team</t>
  </si>
  <si>
    <t>Middle</t>
  </si>
  <si>
    <t>Basement</t>
  </si>
  <si>
    <t>Outer</t>
  </si>
  <si>
    <t>Middle Division</t>
  </si>
  <si>
    <t>TBD</t>
  </si>
  <si>
    <t>A/E VOLLEYBALL LEAGUE - OUTDOOR LEVEL R-1 &amp; R-2</t>
  </si>
  <si>
    <t>Rain Make-up Monday July 1</t>
  </si>
  <si>
    <t>Hits &amp; Giggles</t>
  </si>
  <si>
    <t>VollEYEballers</t>
  </si>
  <si>
    <t>Bump Kills</t>
  </si>
  <si>
    <t>Ace Holes</t>
  </si>
  <si>
    <t>Block Party</t>
  </si>
  <si>
    <t>Spiked Corona</t>
  </si>
  <si>
    <t>Spiketacular Fusion</t>
  </si>
  <si>
    <t>LWVI/CorneaGen</t>
  </si>
  <si>
    <t>Evan</t>
  </si>
  <si>
    <t>Kyle</t>
  </si>
  <si>
    <t>Eli</t>
  </si>
  <si>
    <t>Corri</t>
  </si>
  <si>
    <t>Blaise</t>
  </si>
  <si>
    <t>Shioyama</t>
  </si>
  <si>
    <t>May</t>
  </si>
  <si>
    <t>Shechtman</t>
  </si>
  <si>
    <t>Blair</t>
  </si>
  <si>
    <t>Shota</t>
  </si>
  <si>
    <t>After Aug 15th, teams are free to schedule a practice or a srimmage on Aug. 22nd</t>
  </si>
  <si>
    <t xml:space="preserve">Tournament on Saturday August 24th at Upper Soundview (NW 90th St &amp; 15th Ave NW)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</si>
</sst>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[$-409]d\-mmm;@"/>
  </numFmts>
  <fonts count="28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4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i/>
      <sz val="12"/>
      <color rgb="FFFF0000"/>
      <name val="Arial"/>
      <family val="2"/>
    </font>
    <font>
      <b/>
      <sz val="1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92D050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164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2" xfId="0" applyFont="1" applyBorder="1"/>
    <xf numFmtId="0" fontId="9" fillId="0" borderId="0" xfId="0" applyFont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horizont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7" fillId="0" borderId="0" xfId="0" applyFont="1"/>
    <xf numFmtId="164" fontId="0" fillId="0" borderId="19" xfId="0" applyNumberForma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5" fillId="4" borderId="0" xfId="0" applyFont="1" applyFill="1" applyAlignment="1">
      <alignment horizontal="left"/>
    </xf>
    <xf numFmtId="0" fontId="0" fillId="4" borderId="0" xfId="0" applyFill="1"/>
    <xf numFmtId="0" fontId="9" fillId="4" borderId="0" xfId="0" applyFont="1" applyFill="1" applyAlignment="1">
      <alignment horizontal="center"/>
    </xf>
    <xf numFmtId="0" fontId="13" fillId="4" borderId="0" xfId="0" applyFont="1" applyFill="1"/>
    <xf numFmtId="0" fontId="5" fillId="4" borderId="33" xfId="0" applyFont="1" applyFill="1" applyBorder="1" applyAlignment="1">
      <alignment horizontal="center"/>
    </xf>
    <xf numFmtId="18" fontId="0" fillId="0" borderId="40" xfId="0" applyNumberFormat="1" applyBorder="1" applyAlignment="1">
      <alignment horizontal="center"/>
    </xf>
    <xf numFmtId="18" fontId="0" fillId="0" borderId="41" xfId="0" applyNumberFormat="1" applyBorder="1" applyAlignment="1">
      <alignment horizontal="center"/>
    </xf>
    <xf numFmtId="18" fontId="0" fillId="0" borderId="42" xfId="0" applyNumberFormat="1" applyBorder="1" applyAlignment="1">
      <alignment horizontal="center"/>
    </xf>
    <xf numFmtId="18" fontId="0" fillId="0" borderId="22" xfId="0" applyNumberFormat="1" applyBorder="1" applyAlignment="1">
      <alignment horizontal="center"/>
    </xf>
    <xf numFmtId="18" fontId="0" fillId="0" borderId="23" xfId="0" applyNumberFormat="1" applyBorder="1" applyAlignment="1">
      <alignment horizontal="center"/>
    </xf>
    <xf numFmtId="18" fontId="0" fillId="0" borderId="24" xfId="0" applyNumberForma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6" borderId="19" xfId="0" applyNumberFormat="1" applyFont="1" applyFill="1" applyBorder="1"/>
    <xf numFmtId="164" fontId="3" fillId="6" borderId="19" xfId="0" applyNumberFormat="1" applyFont="1" applyFill="1" applyBorder="1" applyAlignment="1">
      <alignment horizontal="left"/>
    </xf>
    <xf numFmtId="49" fontId="3" fillId="6" borderId="19" xfId="0" applyNumberFormat="1" applyFont="1" applyFill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164" fontId="0" fillId="6" borderId="19" xfId="0" applyNumberFormat="1" applyFill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164" fontId="3" fillId="6" borderId="0" xfId="0" applyNumberFormat="1" applyFont="1" applyFill="1" applyAlignment="1">
      <alignment horizontal="left"/>
    </xf>
    <xf numFmtId="164" fontId="0" fillId="6" borderId="0" xfId="0" applyNumberFormat="1" applyFill="1" applyAlignment="1">
      <alignment horizontal="center"/>
    </xf>
    <xf numFmtId="49" fontId="3" fillId="6" borderId="0" xfId="0" applyNumberFormat="1" applyFont="1" applyFill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17" fillId="4" borderId="34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164" fontId="19" fillId="0" borderId="19" xfId="0" applyNumberFormat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164" fontId="0" fillId="6" borderId="19" xfId="0" applyNumberFormat="1" applyFill="1" applyBorder="1"/>
    <xf numFmtId="0" fontId="0" fillId="0" borderId="2" xfId="0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5" fillId="5" borderId="37" xfId="0" applyFont="1" applyFill="1" applyBorder="1" applyAlignment="1">
      <alignment horizontal="center"/>
    </xf>
    <xf numFmtId="18" fontId="0" fillId="0" borderId="46" xfId="0" applyNumberFormat="1" applyBorder="1" applyAlignment="1">
      <alignment horizontal="center"/>
    </xf>
    <xf numFmtId="18" fontId="0" fillId="0" borderId="47" xfId="0" applyNumberFormat="1" applyBorder="1" applyAlignment="1">
      <alignment horizontal="center"/>
    </xf>
    <xf numFmtId="18" fontId="0" fillId="0" borderId="48" xfId="0" applyNumberFormat="1" applyBorder="1" applyAlignment="1">
      <alignment horizontal="center"/>
    </xf>
    <xf numFmtId="18" fontId="0" fillId="0" borderId="14" xfId="0" applyNumberFormat="1" applyBorder="1" applyAlignment="1">
      <alignment horizontal="center"/>
    </xf>
    <xf numFmtId="18" fontId="0" fillId="0" borderId="18" xfId="0" applyNumberFormat="1" applyBorder="1" applyAlignment="1">
      <alignment horizontal="center"/>
    </xf>
    <xf numFmtId="18" fontId="0" fillId="0" borderId="16" xfId="0" applyNumberFormat="1" applyBorder="1" applyAlignment="1">
      <alignment horizontal="center"/>
    </xf>
    <xf numFmtId="18" fontId="0" fillId="0" borderId="54" xfId="0" applyNumberFormat="1" applyBorder="1" applyAlignment="1">
      <alignment horizontal="center"/>
    </xf>
    <xf numFmtId="18" fontId="0" fillId="0" borderId="55" xfId="0" applyNumberFormat="1" applyBorder="1" applyAlignment="1">
      <alignment horizontal="center"/>
    </xf>
    <xf numFmtId="18" fontId="0" fillId="0" borderId="56" xfId="0" applyNumberFormat="1" applyBorder="1" applyAlignment="1">
      <alignment horizontal="center"/>
    </xf>
    <xf numFmtId="18" fontId="0" fillId="0" borderId="57" xfId="0" applyNumberFormat="1" applyBorder="1" applyAlignment="1">
      <alignment horizontal="center"/>
    </xf>
    <xf numFmtId="18" fontId="0" fillId="0" borderId="58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0" fillId="0" borderId="0" xfId="0" applyFont="1"/>
    <xf numFmtId="0" fontId="0" fillId="4" borderId="0" xfId="0" applyFill="1" applyAlignment="1">
      <alignment horizontal="center"/>
    </xf>
    <xf numFmtId="0" fontId="0" fillId="8" borderId="31" xfId="0" applyFill="1" applyBorder="1" applyAlignment="1">
      <alignment horizontal="center"/>
    </xf>
    <xf numFmtId="0" fontId="21" fillId="0" borderId="0" xfId="0" applyFont="1" applyAlignment="1">
      <alignment horizontal="left"/>
    </xf>
    <xf numFmtId="0" fontId="0" fillId="7" borderId="50" xfId="0" applyFill="1" applyBorder="1"/>
    <xf numFmtId="0" fontId="0" fillId="9" borderId="31" xfId="0" applyFill="1" applyBorder="1"/>
    <xf numFmtId="0" fontId="0" fillId="6" borderId="31" xfId="0" applyFill="1" applyBorder="1"/>
    <xf numFmtId="0" fontId="0" fillId="9" borderId="31" xfId="0" applyFill="1" applyBorder="1" applyAlignment="1">
      <alignment horizontal="center"/>
    </xf>
    <xf numFmtId="0" fontId="22" fillId="0" borderId="0" xfId="0" applyFont="1"/>
    <xf numFmtId="165" fontId="5" fillId="10" borderId="21" xfId="0" applyNumberFormat="1" applyFont="1" applyFill="1" applyBorder="1" applyAlignment="1">
      <alignment horizontal="center"/>
    </xf>
    <xf numFmtId="0" fontId="0" fillId="10" borderId="0" xfId="0" applyFill="1"/>
    <xf numFmtId="0" fontId="3" fillId="6" borderId="0" xfId="0" applyFont="1" applyFill="1"/>
    <xf numFmtId="0" fontId="0" fillId="6" borderId="0" xfId="0" applyFill="1" applyAlignment="1">
      <alignment horizontal="left"/>
    </xf>
    <xf numFmtId="0" fontId="3" fillId="0" borderId="67" xfId="0" applyFont="1" applyBorder="1" applyAlignment="1">
      <alignment horizontal="center"/>
    </xf>
    <xf numFmtId="164" fontId="3" fillId="6" borderId="67" xfId="0" applyNumberFormat="1" applyFont="1" applyFill="1" applyBorder="1"/>
    <xf numFmtId="164" fontId="0" fillId="6" borderId="67" xfId="0" applyNumberFormat="1" applyFill="1" applyBorder="1"/>
    <xf numFmtId="0" fontId="0" fillId="6" borderId="67" xfId="0" applyFill="1" applyBorder="1" applyAlignment="1">
      <alignment horizontal="left"/>
    </xf>
    <xf numFmtId="0" fontId="5" fillId="0" borderId="6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4" fontId="3" fillId="6" borderId="67" xfId="0" applyNumberFormat="1" applyFont="1" applyFill="1" applyBorder="1" applyAlignment="1">
      <alignment horizontal="left"/>
    </xf>
    <xf numFmtId="164" fontId="0" fillId="6" borderId="67" xfId="0" applyNumberFormat="1" applyFill="1" applyBorder="1" applyAlignment="1">
      <alignment horizontal="center"/>
    </xf>
    <xf numFmtId="0" fontId="0" fillId="10" borderId="0" xfId="0" applyFill="1" applyAlignment="1">
      <alignment horizontal="left"/>
    </xf>
    <xf numFmtId="0" fontId="0" fillId="10" borderId="0" xfId="0" applyFill="1" applyAlignment="1">
      <alignment horizontal="right"/>
    </xf>
    <xf numFmtId="0" fontId="8" fillId="0" borderId="59" xfId="0" applyFont="1" applyBorder="1" applyAlignment="1">
      <alignment horizontal="left"/>
    </xf>
    <xf numFmtId="164" fontId="0" fillId="0" borderId="59" xfId="0" applyNumberFormat="1" applyBorder="1" applyAlignment="1">
      <alignment horizontal="center"/>
    </xf>
    <xf numFmtId="0" fontId="3" fillId="0" borderId="59" xfId="0" applyFont="1" applyBorder="1" applyAlignment="1">
      <alignment horizontal="center"/>
    </xf>
    <xf numFmtId="164" fontId="3" fillId="6" borderId="59" xfId="0" applyNumberFormat="1" applyFont="1" applyFill="1" applyBorder="1"/>
    <xf numFmtId="164" fontId="0" fillId="6" borderId="59" xfId="0" applyNumberFormat="1" applyFill="1" applyBorder="1"/>
    <xf numFmtId="0" fontId="24" fillId="0" borderId="0" xfId="0" applyFont="1"/>
    <xf numFmtId="0" fontId="0" fillId="5" borderId="0" xfId="0" applyFill="1"/>
    <xf numFmtId="0" fontId="26" fillId="0" borderId="21" xfId="0" applyFont="1" applyBorder="1" applyAlignment="1">
      <alignment horizontal="center"/>
    </xf>
    <xf numFmtId="9" fontId="12" fillId="2" borderId="64" xfId="0" applyNumberFormat="1" applyFont="1" applyFill="1" applyBorder="1" applyAlignment="1">
      <alignment horizontal="center"/>
    </xf>
    <xf numFmtId="0" fontId="0" fillId="0" borderId="34" xfId="0" applyBorder="1"/>
    <xf numFmtId="0" fontId="0" fillId="0" borderId="33" xfId="0" applyBorder="1"/>
    <xf numFmtId="0" fontId="8" fillId="2" borderId="64" xfId="0" applyFont="1" applyFill="1" applyBorder="1" applyAlignment="1">
      <alignment horizontal="left" vertical="center"/>
    </xf>
    <xf numFmtId="0" fontId="8" fillId="2" borderId="64" xfId="0" applyFont="1" applyFill="1" applyBorder="1" applyAlignment="1">
      <alignment horizontal="center" wrapText="1"/>
    </xf>
    <xf numFmtId="0" fontId="8" fillId="0" borderId="65" xfId="0" applyFont="1" applyBorder="1" applyAlignment="1">
      <alignment horizontal="left" vertical="center"/>
    </xf>
    <xf numFmtId="0" fontId="8" fillId="0" borderId="65" xfId="0" applyFont="1" applyBorder="1" applyAlignment="1">
      <alignment horizontal="center" wrapText="1"/>
    </xf>
    <xf numFmtId="0" fontId="3" fillId="9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6" fillId="6" borderId="21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16" fillId="0" borderId="0" xfId="0" applyFont="1"/>
    <xf numFmtId="0" fontId="1" fillId="0" borderId="0" xfId="0" applyFont="1"/>
    <xf numFmtId="0" fontId="3" fillId="11" borderId="65" xfId="0" applyFont="1" applyFill="1" applyBorder="1" applyAlignment="1">
      <alignment horizontal="center"/>
    </xf>
    <xf numFmtId="0" fontId="3" fillId="12" borderId="21" xfId="0" applyFont="1" applyFill="1" applyBorder="1" applyAlignment="1">
      <alignment horizontal="center"/>
    </xf>
    <xf numFmtId="0" fontId="9" fillId="8" borderId="68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18" fontId="8" fillId="0" borderId="0" xfId="0" applyNumberFormat="1" applyFont="1" applyAlignment="1">
      <alignment horizontal="right" vertical="top"/>
    </xf>
    <xf numFmtId="18" fontId="5" fillId="0" borderId="0" xfId="0" quotePrefix="1" applyNumberFormat="1" applyFont="1" applyAlignment="1">
      <alignment vertical="top"/>
    </xf>
    <xf numFmtId="0" fontId="2" fillId="0" borderId="2" xfId="0" applyFont="1" applyBorder="1" applyAlignment="1">
      <alignment horizontal="center"/>
    </xf>
    <xf numFmtId="18" fontId="0" fillId="0" borderId="54" xfId="0" applyNumberFormat="1" applyBorder="1" applyAlignment="1">
      <alignment horizontal="center"/>
    </xf>
    <xf numFmtId="18" fontId="0" fillId="0" borderId="55" xfId="0" applyNumberFormat="1" applyBorder="1" applyAlignment="1">
      <alignment horizontal="center"/>
    </xf>
    <xf numFmtId="18" fontId="0" fillId="0" borderId="66" xfId="0" applyNumberFormat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5" fillId="0" borderId="36" xfId="0" applyFont="1" applyFill="1" applyBorder="1"/>
    <xf numFmtId="0" fontId="17" fillId="0" borderId="35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5" fillId="0" borderId="70" xfId="0" applyFont="1" applyFill="1" applyBorder="1" applyAlignment="1">
      <alignment horizontal="center"/>
    </xf>
    <xf numFmtId="0" fontId="5" fillId="0" borderId="72" xfId="0" applyFont="1" applyFill="1" applyBorder="1" applyAlignment="1">
      <alignment horizontal="center"/>
    </xf>
    <xf numFmtId="0" fontId="5" fillId="0" borderId="71" xfId="0" applyFont="1" applyFill="1" applyBorder="1" applyAlignment="1">
      <alignment horizontal="center"/>
    </xf>
    <xf numFmtId="0" fontId="5" fillId="4" borderId="60" xfId="0" applyFont="1" applyFill="1" applyBorder="1" applyAlignment="1">
      <alignment horizontal="center"/>
    </xf>
    <xf numFmtId="0" fontId="5" fillId="4" borderId="59" xfId="0" applyFont="1" applyFill="1" applyBorder="1" applyAlignment="1">
      <alignment horizontal="center"/>
    </xf>
    <xf numFmtId="0" fontId="5" fillId="4" borderId="73" xfId="0" applyFont="1" applyFill="1" applyBorder="1" applyAlignment="1">
      <alignment horizontal="center"/>
    </xf>
    <xf numFmtId="0" fontId="5" fillId="0" borderId="75" xfId="0" applyFont="1" applyFill="1" applyBorder="1" applyAlignment="1">
      <alignment horizontal="center"/>
    </xf>
    <xf numFmtId="0" fontId="5" fillId="0" borderId="74" xfId="0" applyFont="1" applyFill="1" applyBorder="1" applyAlignment="1">
      <alignment horizontal="center"/>
    </xf>
    <xf numFmtId="0" fontId="5" fillId="0" borderId="76" xfId="0" applyFont="1" applyFill="1" applyBorder="1" applyAlignment="1">
      <alignment horizontal="center"/>
    </xf>
    <xf numFmtId="0" fontId="5" fillId="0" borderId="77" xfId="0" applyFont="1" applyFill="1" applyBorder="1" applyAlignment="1">
      <alignment horizontal="center"/>
    </xf>
    <xf numFmtId="0" fontId="5" fillId="0" borderId="78" xfId="0" applyFont="1" applyFill="1" applyBorder="1" applyAlignment="1">
      <alignment horizontal="center"/>
    </xf>
    <xf numFmtId="0" fontId="5" fillId="0" borderId="79" xfId="0" applyFont="1" applyFill="1" applyBorder="1" applyAlignment="1">
      <alignment horizontal="center"/>
    </xf>
    <xf numFmtId="0" fontId="5" fillId="0" borderId="80" xfId="0" applyFont="1" applyFill="1" applyBorder="1" applyAlignment="1">
      <alignment horizontal="center"/>
    </xf>
    <xf numFmtId="0" fontId="5" fillId="0" borderId="81" xfId="0" applyFont="1" applyFill="1" applyBorder="1" applyAlignment="1">
      <alignment horizontal="center"/>
    </xf>
    <xf numFmtId="0" fontId="5" fillId="0" borderId="82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165" fontId="5" fillId="0" borderId="21" xfId="0" applyNumberFormat="1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0" fontId="5" fillId="0" borderId="65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/>
    </xf>
    <xf numFmtId="0" fontId="3" fillId="0" borderId="6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8" fillId="10" borderId="0" xfId="0" applyFont="1" applyFill="1" applyAlignment="1">
      <alignment horizontal="left"/>
    </xf>
    <xf numFmtId="0" fontId="5" fillId="4" borderId="76" xfId="0" applyFont="1" applyFill="1" applyBorder="1" applyAlignment="1">
      <alignment horizontal="center"/>
    </xf>
    <xf numFmtId="0" fontId="5" fillId="0" borderId="77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4" borderId="79" xfId="0" applyFont="1" applyFill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17" fillId="4" borderId="79" xfId="0" applyFont="1" applyFill="1" applyBorder="1" applyAlignment="1">
      <alignment horizontal="center"/>
    </xf>
    <xf numFmtId="0" fontId="5" fillId="4" borderId="83" xfId="0" applyFont="1" applyFill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5" fillId="5" borderId="77" xfId="0" applyFont="1" applyFill="1" applyBorder="1" applyAlignment="1">
      <alignment horizontal="center"/>
    </xf>
    <xf numFmtId="0" fontId="5" fillId="4" borderId="78" xfId="0" applyFont="1" applyFill="1" applyBorder="1" applyAlignment="1">
      <alignment horizontal="center"/>
    </xf>
    <xf numFmtId="0" fontId="5" fillId="4" borderId="80" xfId="0" applyFont="1" applyFill="1" applyBorder="1" applyAlignment="1">
      <alignment horizontal="center"/>
    </xf>
    <xf numFmtId="0" fontId="17" fillId="0" borderId="79" xfId="0" applyFont="1" applyFill="1" applyBorder="1" applyAlignment="1">
      <alignment horizontal="center"/>
    </xf>
    <xf numFmtId="0" fontId="17" fillId="4" borderId="80" xfId="0" applyFont="1" applyFill="1" applyBorder="1" applyAlignment="1">
      <alignment horizontal="center"/>
    </xf>
    <xf numFmtId="0" fontId="5" fillId="4" borderId="82" xfId="0" applyFont="1" applyFill="1" applyBorder="1" applyAlignment="1">
      <alignment horizontal="center"/>
    </xf>
    <xf numFmtId="0" fontId="5" fillId="4" borderId="84" xfId="0" applyFont="1" applyFill="1" applyBorder="1" applyAlignment="1">
      <alignment horizontal="center"/>
    </xf>
    <xf numFmtId="0" fontId="5" fillId="0" borderId="86" xfId="0" applyFont="1" applyFill="1" applyBorder="1" applyAlignment="1">
      <alignment horizontal="center"/>
    </xf>
    <xf numFmtId="0" fontId="5" fillId="0" borderId="85" xfId="0" applyFont="1" applyFill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5" fillId="0" borderId="88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5" fillId="0" borderId="90" xfId="0" applyFont="1" applyFill="1" applyBorder="1" applyAlignment="1">
      <alignment horizontal="center"/>
    </xf>
    <xf numFmtId="0" fontId="5" fillId="4" borderId="89" xfId="0" applyFont="1" applyFill="1" applyBorder="1" applyAlignment="1">
      <alignment horizontal="center"/>
    </xf>
    <xf numFmtId="0" fontId="5" fillId="0" borderId="91" xfId="0" applyFont="1" applyFill="1" applyBorder="1" applyAlignment="1">
      <alignment horizontal="center"/>
    </xf>
    <xf numFmtId="0" fontId="5" fillId="4" borderId="81" xfId="0" applyFont="1" applyFill="1" applyBorder="1" applyAlignment="1">
      <alignment horizontal="center"/>
    </xf>
    <xf numFmtId="0" fontId="5" fillId="0" borderId="93" xfId="0" applyFont="1" applyFill="1" applyBorder="1" applyAlignment="1">
      <alignment horizontal="center"/>
    </xf>
    <xf numFmtId="0" fontId="5" fillId="0" borderId="94" xfId="0" applyFont="1" applyFill="1" applyBorder="1" applyAlignment="1">
      <alignment horizontal="center"/>
    </xf>
    <xf numFmtId="0" fontId="5" fillId="0" borderId="95" xfId="0" applyFont="1" applyFill="1" applyBorder="1" applyAlignment="1">
      <alignment horizontal="center"/>
    </xf>
    <xf numFmtId="0" fontId="5" fillId="0" borderId="96" xfId="0" applyFont="1" applyFill="1" applyBorder="1" applyAlignment="1">
      <alignment horizontal="center"/>
    </xf>
    <xf numFmtId="0" fontId="5" fillId="4" borderId="9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0" fontId="23" fillId="0" borderId="0" xfId="0" applyFont="1" applyAlignment="1"/>
    <xf numFmtId="164" fontId="0" fillId="6" borderId="51" xfId="0" applyNumberFormat="1" applyFill="1" applyBorder="1" applyAlignment="1">
      <alignment horizontal="center"/>
    </xf>
    <xf numFmtId="164" fontId="0" fillId="0" borderId="98" xfId="0" applyNumberFormat="1" applyBorder="1" applyAlignment="1">
      <alignment horizontal="center"/>
    </xf>
    <xf numFmtId="0" fontId="0" fillId="0" borderId="98" xfId="0" applyBorder="1"/>
    <xf numFmtId="0" fontId="0" fillId="0" borderId="97" xfId="0" applyBorder="1" applyAlignment="1">
      <alignment horizontal="left"/>
    </xf>
    <xf numFmtId="164" fontId="3" fillId="6" borderId="51" xfId="0" applyNumberFormat="1" applyFont="1" applyFill="1" applyBorder="1" applyAlignment="1">
      <alignment horizontal="left"/>
    </xf>
    <xf numFmtId="0" fontId="5" fillId="6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27" fillId="0" borderId="0" xfId="0" applyFont="1"/>
    <xf numFmtId="0" fontId="2" fillId="0" borderId="2" xfId="0" applyFont="1" applyBorder="1" applyAlignment="1"/>
    <xf numFmtId="0" fontId="5" fillId="6" borderId="67" xfId="0" applyFont="1" applyFill="1" applyBorder="1" applyAlignment="1">
      <alignment horizontal="center"/>
    </xf>
    <xf numFmtId="0" fontId="5" fillId="6" borderId="100" xfId="0" applyFont="1" applyFill="1" applyBorder="1" applyAlignment="1">
      <alignment horizontal="center"/>
    </xf>
    <xf numFmtId="0" fontId="5" fillId="0" borderId="99" xfId="0" applyFont="1" applyBorder="1" applyAlignment="1">
      <alignment horizontal="center"/>
    </xf>
    <xf numFmtId="165" fontId="3" fillId="0" borderId="43" xfId="0" applyNumberFormat="1" applyFont="1" applyBorder="1" applyAlignment="1">
      <alignment horizontal="center"/>
    </xf>
    <xf numFmtId="165" fontId="3" fillId="0" borderId="44" xfId="0" applyNumberFormat="1" applyFont="1" applyBorder="1" applyAlignment="1">
      <alignment horizontal="center"/>
    </xf>
    <xf numFmtId="165" fontId="3" fillId="0" borderId="45" xfId="0" applyNumberFormat="1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18" fontId="0" fillId="0" borderId="40" xfId="0" applyNumberFormat="1" applyBorder="1" applyAlignment="1">
      <alignment horizontal="center"/>
    </xf>
    <xf numFmtId="18" fontId="0" fillId="0" borderId="41" xfId="0" applyNumberFormat="1" applyBorder="1" applyAlignment="1">
      <alignment horizontal="center"/>
    </xf>
    <xf numFmtId="18" fontId="0" fillId="0" borderId="42" xfId="0" applyNumberFormat="1" applyBorder="1" applyAlignment="1">
      <alignment horizontal="center"/>
    </xf>
    <xf numFmtId="18" fontId="0" fillId="0" borderId="57" xfId="0" applyNumberFormat="1" applyBorder="1" applyAlignment="1">
      <alignment horizontal="center"/>
    </xf>
    <xf numFmtId="18" fontId="0" fillId="0" borderId="55" xfId="0" applyNumberFormat="1" applyBorder="1" applyAlignment="1">
      <alignment horizontal="center"/>
    </xf>
    <xf numFmtId="18" fontId="0" fillId="0" borderId="56" xfId="0" applyNumberFormat="1" applyBorder="1" applyAlignment="1">
      <alignment horizontal="center"/>
    </xf>
    <xf numFmtId="18" fontId="0" fillId="0" borderId="14" xfId="0" applyNumberFormat="1" applyBorder="1" applyAlignment="1">
      <alignment horizontal="center"/>
    </xf>
    <xf numFmtId="18" fontId="0" fillId="0" borderId="18" xfId="0" applyNumberFormat="1" applyBorder="1" applyAlignment="1">
      <alignment horizontal="center"/>
    </xf>
    <xf numFmtId="18" fontId="0" fillId="0" borderId="16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8" fontId="0" fillId="0" borderId="52" xfId="0" applyNumberFormat="1" applyBorder="1" applyAlignment="1">
      <alignment horizontal="center"/>
    </xf>
    <xf numFmtId="18" fontId="0" fillId="0" borderId="44" xfId="0" applyNumberFormat="1" applyBorder="1" applyAlignment="1">
      <alignment horizontal="center"/>
    </xf>
    <xf numFmtId="18" fontId="0" fillId="0" borderId="53" xfId="0" applyNumberFormat="1" applyBorder="1" applyAlignment="1">
      <alignment horizontal="center"/>
    </xf>
    <xf numFmtId="18" fontId="0" fillId="0" borderId="49" xfId="0" applyNumberFormat="1" applyBorder="1" applyAlignment="1">
      <alignment horizontal="center"/>
    </xf>
    <xf numFmtId="18" fontId="0" fillId="0" borderId="54" xfId="0" applyNumberFormat="1" applyBorder="1" applyAlignment="1">
      <alignment horizontal="center"/>
    </xf>
    <xf numFmtId="18" fontId="0" fillId="0" borderId="66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0"/>
  <sheetViews>
    <sheetView tabSelected="1" zoomScaleNormal="100" workbookViewId="0">
      <pane ySplit="1" topLeftCell="A32" activePane="bottomLeft" state="frozen"/>
      <selection activeCell="G1" sqref="G1"/>
      <selection pane="bottomLeft" activeCell="A126" sqref="A126"/>
    </sheetView>
  </sheetViews>
  <sheetFormatPr defaultRowHeight="12.75" x14ac:dyDescent="0.2"/>
  <cols>
    <col min="2" max="2" width="9.140625" style="5" customWidth="1"/>
    <col min="3" max="3" width="4.42578125" customWidth="1"/>
    <col min="4" max="4" width="9.140625" style="2" customWidth="1"/>
    <col min="5" max="5" width="9.140625" style="5" customWidth="1"/>
    <col min="6" max="6" width="4" customWidth="1"/>
    <col min="7" max="7" width="10.7109375" style="2" customWidth="1"/>
    <col min="8" max="8" width="9.85546875" style="5" customWidth="1"/>
    <col min="9" max="9" width="4" customWidth="1"/>
    <col min="10" max="10" width="10.7109375" style="2" customWidth="1"/>
    <col min="11" max="11" width="10.7109375" style="5" customWidth="1"/>
    <col min="12" max="12" width="4" customWidth="1"/>
    <col min="13" max="13" width="9.5703125" style="2" customWidth="1"/>
    <col min="15" max="15" width="4.85546875" customWidth="1"/>
    <col min="16" max="16" width="9.28515625" customWidth="1"/>
    <col min="17" max="17" width="12.7109375" customWidth="1"/>
    <col min="19" max="23" width="8.7109375" customWidth="1"/>
    <col min="24" max="24" width="10" customWidth="1"/>
    <col min="25" max="25" width="10.42578125" customWidth="1"/>
    <col min="26" max="31" width="8.7109375" customWidth="1"/>
  </cols>
  <sheetData>
    <row r="1" spans="1:36" s="4" customFormat="1" ht="24" thickBot="1" x14ac:dyDescent="0.4">
      <c r="A1" s="279" t="s">
        <v>97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x14ac:dyDescent="0.2">
      <c r="A2" s="6" t="s">
        <v>0</v>
      </c>
      <c r="B2" s="7"/>
      <c r="C2" s="6"/>
      <c r="D2" s="8" t="s">
        <v>1</v>
      </c>
      <c r="E2" s="8" t="s">
        <v>2</v>
      </c>
      <c r="F2" s="9"/>
      <c r="G2" s="10"/>
      <c r="H2" s="291" t="s">
        <v>3</v>
      </c>
      <c r="I2" s="291"/>
      <c r="J2" s="291"/>
      <c r="K2" s="8" t="s">
        <v>4</v>
      </c>
      <c r="L2" s="10"/>
      <c r="M2" s="39"/>
      <c r="N2" s="39"/>
      <c r="O2" s="39"/>
      <c r="P2" s="39"/>
      <c r="Q2" s="6"/>
      <c r="U2" s="8" t="s">
        <v>1</v>
      </c>
      <c r="V2" s="8" t="s">
        <v>2</v>
      </c>
      <c r="W2" s="173"/>
      <c r="X2" s="10"/>
      <c r="Y2" s="269"/>
      <c r="Z2" s="8" t="s">
        <v>4</v>
      </c>
      <c r="AA2" s="269"/>
      <c r="AB2" s="8"/>
      <c r="AC2" s="10"/>
      <c r="AD2" s="39"/>
    </row>
    <row r="3" spans="1:36" ht="15.75" x14ac:dyDescent="0.25">
      <c r="C3" t="s">
        <v>0</v>
      </c>
      <c r="D3" s="40">
        <v>1</v>
      </c>
      <c r="E3" s="49" t="s">
        <v>99</v>
      </c>
      <c r="F3" s="268"/>
      <c r="G3"/>
      <c r="H3" s="50"/>
      <c r="I3" s="50"/>
      <c r="J3" s="50"/>
      <c r="K3" s="268" t="s">
        <v>10</v>
      </c>
      <c r="L3" s="268" t="s">
        <v>11</v>
      </c>
      <c r="M3" s="50"/>
      <c r="N3" s="19"/>
      <c r="U3" s="40">
        <v>1</v>
      </c>
      <c r="V3" s="49" t="s">
        <v>99</v>
      </c>
      <c r="Y3" s="50"/>
      <c r="Z3" s="268" t="s">
        <v>10</v>
      </c>
      <c r="AA3" s="268" t="s">
        <v>11</v>
      </c>
    </row>
    <row r="4" spans="1:36" ht="15.75" x14ac:dyDescent="0.25">
      <c r="B4" s="36"/>
      <c r="D4" s="40">
        <v>2</v>
      </c>
      <c r="E4" s="51" t="s">
        <v>100</v>
      </c>
      <c r="G4"/>
      <c r="H4" s="268" t="s">
        <v>106</v>
      </c>
      <c r="I4" s="50"/>
      <c r="J4" s="50"/>
      <c r="K4" s="268" t="s">
        <v>5</v>
      </c>
      <c r="L4" s="268" t="s">
        <v>6</v>
      </c>
      <c r="M4" s="50"/>
      <c r="N4" s="19"/>
      <c r="U4" s="40">
        <v>2</v>
      </c>
      <c r="V4" s="51" t="s">
        <v>100</v>
      </c>
      <c r="Y4" s="50"/>
      <c r="Z4" s="268" t="s">
        <v>5</v>
      </c>
      <c r="AA4" s="268" t="s">
        <v>6</v>
      </c>
    </row>
    <row r="5" spans="1:36" ht="15.75" x14ac:dyDescent="0.25">
      <c r="D5" s="40">
        <v>3</v>
      </c>
      <c r="E5" s="49" t="s">
        <v>101</v>
      </c>
      <c r="F5" s="268"/>
      <c r="G5"/>
      <c r="H5" s="50"/>
      <c r="I5" s="50"/>
      <c r="J5" s="50"/>
      <c r="K5" s="268" t="s">
        <v>107</v>
      </c>
      <c r="L5" s="268" t="s">
        <v>112</v>
      </c>
      <c r="M5" s="50"/>
      <c r="N5" s="19"/>
      <c r="U5" s="40">
        <v>3</v>
      </c>
      <c r="V5" s="49" t="s">
        <v>101</v>
      </c>
      <c r="Y5" s="50"/>
      <c r="Z5" s="268" t="s">
        <v>107</v>
      </c>
      <c r="AA5" s="268" t="s">
        <v>112</v>
      </c>
    </row>
    <row r="6" spans="1:36" ht="15.75" x14ac:dyDescent="0.25">
      <c r="D6" s="40">
        <v>4</v>
      </c>
      <c r="E6" s="49" t="s">
        <v>102</v>
      </c>
      <c r="F6" s="268"/>
      <c r="G6"/>
      <c r="H6" s="50"/>
      <c r="I6" s="50"/>
      <c r="J6" s="50"/>
      <c r="K6" s="268" t="s">
        <v>7</v>
      </c>
      <c r="L6" s="268" t="s">
        <v>8</v>
      </c>
      <c r="M6" s="50"/>
      <c r="N6" s="19"/>
      <c r="U6" s="40">
        <v>4</v>
      </c>
      <c r="V6" s="49" t="s">
        <v>102</v>
      </c>
      <c r="Y6" s="50"/>
      <c r="Z6" s="268" t="s">
        <v>7</v>
      </c>
      <c r="AA6" s="268" t="s">
        <v>8</v>
      </c>
    </row>
    <row r="7" spans="1:36" ht="15.75" x14ac:dyDescent="0.25">
      <c r="D7" s="40">
        <v>5</v>
      </c>
      <c r="E7" s="49" t="s">
        <v>14</v>
      </c>
      <c r="F7" s="268"/>
      <c r="G7"/>
      <c r="H7" s="50"/>
      <c r="I7" s="50"/>
      <c r="J7" s="50"/>
      <c r="K7" s="268" t="s">
        <v>15</v>
      </c>
      <c r="L7" s="268" t="s">
        <v>16</v>
      </c>
      <c r="M7" s="50"/>
      <c r="N7" s="19"/>
      <c r="U7" s="40">
        <v>5</v>
      </c>
      <c r="V7" s="49" t="s">
        <v>14</v>
      </c>
      <c r="Y7" s="50"/>
      <c r="Z7" s="268" t="s">
        <v>15</v>
      </c>
      <c r="AA7" s="268" t="s">
        <v>16</v>
      </c>
    </row>
    <row r="8" spans="1:36" ht="15.75" x14ac:dyDescent="0.25">
      <c r="D8" s="40">
        <v>6</v>
      </c>
      <c r="E8" s="49" t="s">
        <v>9</v>
      </c>
      <c r="F8" s="51"/>
      <c r="G8"/>
      <c r="H8" s="50"/>
      <c r="I8" s="50"/>
      <c r="J8" s="50"/>
      <c r="K8" s="268" t="s">
        <v>108</v>
      </c>
      <c r="L8" s="268" t="s">
        <v>113</v>
      </c>
      <c r="M8" s="50"/>
      <c r="N8" s="19"/>
      <c r="U8" s="40">
        <v>6</v>
      </c>
      <c r="V8" s="49" t="s">
        <v>9</v>
      </c>
      <c r="Y8" s="50"/>
      <c r="Z8" s="268" t="s">
        <v>108</v>
      </c>
      <c r="AA8" s="268" t="s">
        <v>113</v>
      </c>
    </row>
    <row r="9" spans="1:36" ht="15.75" x14ac:dyDescent="0.25">
      <c r="D9" s="40">
        <v>7</v>
      </c>
      <c r="E9" s="49" t="s">
        <v>23</v>
      </c>
      <c r="F9" s="268"/>
      <c r="G9"/>
      <c r="H9" s="50"/>
      <c r="I9" s="50"/>
      <c r="J9" s="50"/>
      <c r="K9" s="268" t="s">
        <v>109</v>
      </c>
      <c r="L9" s="268" t="s">
        <v>114</v>
      </c>
      <c r="M9" s="50"/>
      <c r="N9" s="19"/>
      <c r="U9" s="40">
        <v>7</v>
      </c>
      <c r="V9" s="49" t="s">
        <v>23</v>
      </c>
      <c r="Y9" s="50"/>
      <c r="Z9" s="268" t="s">
        <v>109</v>
      </c>
      <c r="AA9" s="268" t="s">
        <v>114</v>
      </c>
    </row>
    <row r="10" spans="1:36" ht="15.75" x14ac:dyDescent="0.25">
      <c r="D10" s="40">
        <v>8</v>
      </c>
      <c r="E10" s="49" t="s">
        <v>103</v>
      </c>
      <c r="F10" s="268"/>
      <c r="G10"/>
      <c r="H10" s="50"/>
      <c r="I10" s="50"/>
      <c r="J10" s="50"/>
      <c r="K10" s="268" t="s">
        <v>12</v>
      </c>
      <c r="L10" s="268" t="s">
        <v>13</v>
      </c>
      <c r="M10" s="50"/>
      <c r="N10" s="19"/>
      <c r="U10" s="40">
        <v>8</v>
      </c>
      <c r="V10" s="49" t="s">
        <v>103</v>
      </c>
      <c r="Y10" s="50"/>
      <c r="Z10" s="268" t="s">
        <v>12</v>
      </c>
      <c r="AA10" s="268" t="s">
        <v>13</v>
      </c>
    </row>
    <row r="11" spans="1:36" ht="15.75" x14ac:dyDescent="0.25">
      <c r="B11" s="35"/>
      <c r="D11" s="40">
        <v>9</v>
      </c>
      <c r="E11" s="49" t="s">
        <v>17</v>
      </c>
      <c r="F11" s="268"/>
      <c r="G11"/>
      <c r="H11" s="50"/>
      <c r="I11" s="50"/>
      <c r="J11" s="50"/>
      <c r="K11" s="268" t="s">
        <v>18</v>
      </c>
      <c r="L11" s="268" t="s">
        <v>19</v>
      </c>
      <c r="M11" s="50"/>
      <c r="N11" s="19"/>
      <c r="U11" s="40">
        <v>9</v>
      </c>
      <c r="V11" s="49" t="s">
        <v>17</v>
      </c>
      <c r="Y11" s="50"/>
      <c r="Z11" s="268" t="s">
        <v>18</v>
      </c>
      <c r="AA11" s="268" t="s">
        <v>19</v>
      </c>
    </row>
    <row r="12" spans="1:36" ht="15.75" x14ac:dyDescent="0.25">
      <c r="D12" s="40">
        <v>10</v>
      </c>
      <c r="E12" s="49" t="s">
        <v>104</v>
      </c>
      <c r="F12" s="268"/>
      <c r="G12"/>
      <c r="H12" s="50"/>
      <c r="I12" s="50"/>
      <c r="J12" s="50"/>
      <c r="K12" s="268" t="s">
        <v>110</v>
      </c>
      <c r="L12" s="268" t="s">
        <v>115</v>
      </c>
      <c r="M12" s="50"/>
      <c r="N12" s="19"/>
      <c r="U12" s="40">
        <v>10</v>
      </c>
      <c r="V12" s="49" t="s">
        <v>104</v>
      </c>
      <c r="Y12" s="50"/>
      <c r="Z12" s="268" t="s">
        <v>110</v>
      </c>
      <c r="AA12" s="268" t="s">
        <v>115</v>
      </c>
    </row>
    <row r="13" spans="1:36" ht="15.75" x14ac:dyDescent="0.25">
      <c r="D13" s="40">
        <v>11</v>
      </c>
      <c r="E13" s="49" t="s">
        <v>20</v>
      </c>
      <c r="F13" s="268"/>
      <c r="G13"/>
      <c r="H13" s="50"/>
      <c r="I13" s="50"/>
      <c r="J13" s="50"/>
      <c r="K13" s="268" t="s">
        <v>21</v>
      </c>
      <c r="L13" s="268" t="s">
        <v>22</v>
      </c>
      <c r="M13" s="50"/>
      <c r="N13" s="19"/>
      <c r="U13" s="40">
        <v>11</v>
      </c>
      <c r="V13" s="49" t="s">
        <v>20</v>
      </c>
      <c r="Y13" s="50"/>
      <c r="Z13" s="268" t="s">
        <v>21</v>
      </c>
      <c r="AA13" s="268" t="s">
        <v>22</v>
      </c>
    </row>
    <row r="14" spans="1:36" ht="15.75" x14ac:dyDescent="0.25">
      <c r="D14" s="40">
        <v>12</v>
      </c>
      <c r="E14" s="51" t="s">
        <v>105</v>
      </c>
      <c r="G14"/>
      <c r="H14" s="50"/>
      <c r="I14" s="50"/>
      <c r="J14" s="50"/>
      <c r="K14" s="268" t="s">
        <v>111</v>
      </c>
      <c r="L14" s="268" t="s">
        <v>116</v>
      </c>
      <c r="M14" s="50"/>
      <c r="N14" s="19"/>
      <c r="U14" s="40">
        <v>12</v>
      </c>
      <c r="V14" s="51" t="s">
        <v>105</v>
      </c>
      <c r="Y14" s="50"/>
      <c r="Z14" s="268" t="s">
        <v>111</v>
      </c>
      <c r="AA14" s="268" t="s">
        <v>116</v>
      </c>
    </row>
    <row r="15" spans="1:36" ht="15.75" x14ac:dyDescent="0.25">
      <c r="A15" s="52" t="s">
        <v>24</v>
      </c>
      <c r="D15" s="11"/>
      <c r="E15" s="4"/>
      <c r="F15" s="116"/>
      <c r="G15"/>
      <c r="H15"/>
      <c r="J15" s="116"/>
      <c r="K15"/>
      <c r="L15" s="117"/>
      <c r="M15"/>
      <c r="U15" s="121"/>
      <c r="V15" t="s">
        <v>25</v>
      </c>
      <c r="AA15" s="122"/>
      <c r="AB15" s="276" t="s">
        <v>26</v>
      </c>
      <c r="AC15" s="277"/>
      <c r="AD15" s="277"/>
      <c r="AE15" s="277"/>
      <c r="AF15" s="277"/>
      <c r="AG15" s="277"/>
      <c r="AH15" s="277"/>
    </row>
    <row r="16" spans="1:36" ht="18" customHeight="1" x14ac:dyDescent="0.25">
      <c r="A16" s="63" t="s">
        <v>27</v>
      </c>
      <c r="B16" s="118"/>
      <c r="C16" s="64"/>
      <c r="D16" s="65"/>
      <c r="E16" s="66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U16" s="123"/>
      <c r="V16" s="278" t="s">
        <v>28</v>
      </c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</row>
    <row r="17" spans="1:49" ht="18" customHeight="1" x14ac:dyDescent="0.2">
      <c r="A17" s="16" t="s">
        <v>29</v>
      </c>
      <c r="B17" s="3"/>
      <c r="C17" s="3"/>
      <c r="D17" s="3"/>
      <c r="E17" s="3"/>
      <c r="F17" s="3"/>
      <c r="G17"/>
      <c r="H17"/>
      <c r="J17"/>
      <c r="K17"/>
      <c r="M17"/>
    </row>
    <row r="18" spans="1:49" ht="18" customHeight="1" x14ac:dyDescent="0.35">
      <c r="A18" s="18" t="s">
        <v>30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U18" s="161" t="s">
        <v>31</v>
      </c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</row>
    <row r="19" spans="1:49" s="3" customFormat="1" ht="18" customHeight="1" x14ac:dyDescent="0.2">
      <c r="A19" s="119"/>
      <c r="B19" s="120" t="s">
        <v>32</v>
      </c>
      <c r="Q19"/>
      <c r="S19"/>
      <c r="T19"/>
      <c r="U19" s="14"/>
      <c r="V19" s="57" t="s">
        <v>1</v>
      </c>
      <c r="W19" s="57">
        <v>1</v>
      </c>
      <c r="X19" s="57">
        <v>2</v>
      </c>
      <c r="Y19" s="57">
        <v>3</v>
      </c>
      <c r="Z19" s="57">
        <v>4</v>
      </c>
      <c r="AA19" s="57">
        <v>5</v>
      </c>
      <c r="AB19" s="57">
        <v>6</v>
      </c>
      <c r="AC19" s="57">
        <v>7</v>
      </c>
      <c r="AD19" s="57">
        <v>8</v>
      </c>
      <c r="AE19" s="57">
        <v>9</v>
      </c>
      <c r="AF19" s="57">
        <v>10</v>
      </c>
      <c r="AG19" s="57">
        <v>11</v>
      </c>
      <c r="AH19" s="57">
        <v>12</v>
      </c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3" customFormat="1" ht="18" customHeight="1" x14ac:dyDescent="0.25">
      <c r="A20" s="124"/>
      <c r="B20" s="125" t="s">
        <v>33</v>
      </c>
      <c r="Q20"/>
      <c r="R20"/>
      <c r="S20"/>
      <c r="T20"/>
      <c r="U20" s="14"/>
      <c r="V20" s="160" t="s">
        <v>34</v>
      </c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3" customFormat="1" ht="18" customHeight="1" thickBot="1" x14ac:dyDescent="0.25">
      <c r="A21" s="11" t="s">
        <v>35</v>
      </c>
      <c r="B21" s="75" t="s">
        <v>36</v>
      </c>
      <c r="C21" s="37"/>
      <c r="D21" s="37"/>
      <c r="E21" s="37"/>
      <c r="F21" s="37"/>
      <c r="G21" s="37"/>
      <c r="H21" s="298">
        <v>45442</v>
      </c>
      <c r="I21" s="299"/>
      <c r="J21" s="300"/>
      <c r="K21" s="37"/>
      <c r="L21" s="37"/>
      <c r="M21" s="37"/>
      <c r="N21" s="76" t="s">
        <v>37</v>
      </c>
      <c r="O21" s="128"/>
      <c r="P21" s="77" t="s">
        <v>38</v>
      </c>
      <c r="Q21"/>
      <c r="R21"/>
      <c r="S21"/>
      <c r="T21"/>
      <c r="U21" s="214">
        <f t="shared" ref="U21:U33" si="0">SUM(W21:AH21)</f>
        <v>0</v>
      </c>
      <c r="V21" s="215">
        <v>45442</v>
      </c>
      <c r="W21" s="216"/>
      <c r="X21" s="216"/>
      <c r="Y21" s="216"/>
      <c r="Z21" s="216"/>
      <c r="AA21" s="216"/>
      <c r="AB21" s="216"/>
      <c r="AC21" s="216"/>
      <c r="AD21" s="217"/>
      <c r="AE21" s="216"/>
      <c r="AF21" s="216"/>
      <c r="AG21" s="216"/>
      <c r="AH21" s="216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3" customFormat="1" ht="18" customHeight="1" thickBot="1" x14ac:dyDescent="0.25">
      <c r="A22" s="1" t="s">
        <v>39</v>
      </c>
      <c r="B22" s="288">
        <v>0.78125</v>
      </c>
      <c r="C22" s="289"/>
      <c r="D22" s="290"/>
      <c r="E22" s="282">
        <v>0.79513888888888884</v>
      </c>
      <c r="F22" s="283"/>
      <c r="G22" s="284"/>
      <c r="H22" s="288">
        <v>0.80902777777777779</v>
      </c>
      <c r="I22" s="289"/>
      <c r="J22" s="290"/>
      <c r="K22" s="288">
        <v>0.82291666666666663</v>
      </c>
      <c r="L22" s="289"/>
      <c r="M22" s="290"/>
      <c r="N22" s="282">
        <v>0.83680555555555547</v>
      </c>
      <c r="O22" s="283"/>
      <c r="P22" s="284"/>
      <c r="R22"/>
      <c r="S22"/>
      <c r="T22"/>
      <c r="U22" s="214">
        <f t="shared" si="0"/>
        <v>0</v>
      </c>
      <c r="V22" s="218">
        <f t="shared" ref="V22:V33" si="1">V21+7</f>
        <v>45449</v>
      </c>
      <c r="W22" s="216"/>
      <c r="X22" s="216"/>
      <c r="Y22" s="216"/>
      <c r="Z22" s="216"/>
      <c r="AA22" s="216"/>
      <c r="AB22" s="216"/>
      <c r="AC22" s="216"/>
      <c r="AD22" s="219"/>
      <c r="AE22" s="216"/>
      <c r="AF22" s="216"/>
      <c r="AG22" s="216"/>
      <c r="AH22" s="216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ht="18" customHeight="1" x14ac:dyDescent="0.2">
      <c r="A23" s="12" t="s">
        <v>40</v>
      </c>
      <c r="B23" s="228">
        <v>1</v>
      </c>
      <c r="C23" s="229" t="s">
        <v>41</v>
      </c>
      <c r="D23" s="230">
        <v>8</v>
      </c>
      <c r="E23" s="178">
        <v>10</v>
      </c>
      <c r="F23" s="179" t="s">
        <v>41</v>
      </c>
      <c r="G23" s="180">
        <v>11</v>
      </c>
      <c r="H23" s="228">
        <v>1</v>
      </c>
      <c r="I23" s="208" t="s">
        <v>41</v>
      </c>
      <c r="J23" s="209">
        <v>4</v>
      </c>
      <c r="K23" s="97">
        <v>1</v>
      </c>
      <c r="L23" s="179" t="s">
        <v>41</v>
      </c>
      <c r="M23" s="187">
        <v>5</v>
      </c>
      <c r="N23" s="97">
        <v>1</v>
      </c>
      <c r="O23" s="54" t="s">
        <v>41</v>
      </c>
      <c r="P23" s="55">
        <v>11</v>
      </c>
      <c r="U23" s="214">
        <f t="shared" si="0"/>
        <v>0</v>
      </c>
      <c r="V23" s="218">
        <f>V22+7</f>
        <v>45456</v>
      </c>
      <c r="W23" s="216"/>
      <c r="X23" s="216"/>
      <c r="Y23" s="216"/>
      <c r="Z23" s="217"/>
      <c r="AA23" s="216"/>
      <c r="AB23" s="219"/>
      <c r="AC23" s="220"/>
      <c r="AD23" s="216"/>
      <c r="AE23" s="221"/>
      <c r="AF23" s="216"/>
      <c r="AG23" s="216"/>
      <c r="AH23" s="216"/>
      <c r="AI23" s="3"/>
    </row>
    <row r="24" spans="1:49" ht="18" customHeight="1" x14ac:dyDescent="0.2">
      <c r="A24" s="15" t="s">
        <v>42</v>
      </c>
      <c r="B24" s="231">
        <v>2</v>
      </c>
      <c r="C24" s="57" t="s">
        <v>41</v>
      </c>
      <c r="D24" s="232">
        <v>9</v>
      </c>
      <c r="E24" s="67">
        <v>2</v>
      </c>
      <c r="F24" s="182" t="s">
        <v>41</v>
      </c>
      <c r="G24" s="183">
        <v>6</v>
      </c>
      <c r="H24" s="231">
        <v>2</v>
      </c>
      <c r="I24" s="182" t="s">
        <v>41</v>
      </c>
      <c r="J24" s="211">
        <v>5</v>
      </c>
      <c r="K24" s="67">
        <v>2</v>
      </c>
      <c r="L24" s="182" t="s">
        <v>41</v>
      </c>
      <c r="M24" s="189">
        <v>3</v>
      </c>
      <c r="N24" s="67">
        <v>2</v>
      </c>
      <c r="O24" s="57" t="s">
        <v>41</v>
      </c>
      <c r="P24" s="58">
        <v>12</v>
      </c>
      <c r="U24" s="214">
        <f>SUM(W24:AH24)</f>
        <v>0</v>
      </c>
      <c r="V24" s="218">
        <f>V23+7</f>
        <v>45463</v>
      </c>
      <c r="W24" s="216"/>
      <c r="X24" s="216"/>
      <c r="Y24" s="216"/>
      <c r="Z24" s="216"/>
      <c r="AA24" s="216"/>
      <c r="AB24" s="216"/>
      <c r="AC24" s="220"/>
      <c r="AD24" s="222"/>
      <c r="AE24" s="221"/>
      <c r="AF24" s="216"/>
      <c r="AG24" s="216"/>
      <c r="AH24" s="216"/>
      <c r="AI24" s="3"/>
    </row>
    <row r="25" spans="1:49" ht="18" customHeight="1" x14ac:dyDescent="0.2">
      <c r="A25" s="15" t="s">
        <v>43</v>
      </c>
      <c r="B25" s="231">
        <v>3</v>
      </c>
      <c r="C25" s="57" t="s">
        <v>41</v>
      </c>
      <c r="D25" s="232">
        <v>10</v>
      </c>
      <c r="E25" s="181">
        <v>1</v>
      </c>
      <c r="F25" s="182" t="s">
        <v>41</v>
      </c>
      <c r="G25" s="89">
        <v>3</v>
      </c>
      <c r="H25" s="231">
        <v>3</v>
      </c>
      <c r="I25" s="182" t="s">
        <v>41</v>
      </c>
      <c r="J25" s="211">
        <v>6</v>
      </c>
      <c r="K25" s="181">
        <v>8</v>
      </c>
      <c r="L25" s="182" t="s">
        <v>41</v>
      </c>
      <c r="M25" s="189">
        <v>9</v>
      </c>
      <c r="N25" s="67">
        <v>3</v>
      </c>
      <c r="O25" s="57" t="s">
        <v>41</v>
      </c>
      <c r="P25" s="58">
        <v>7</v>
      </c>
      <c r="R25" s="19"/>
      <c r="S25" s="127" t="s">
        <v>44</v>
      </c>
      <c r="T25" s="127"/>
      <c r="U25" s="214">
        <f t="shared" si="0"/>
        <v>0</v>
      </c>
      <c r="V25" s="218">
        <f>V24+7</f>
        <v>45470</v>
      </c>
      <c r="W25" s="216"/>
      <c r="X25" s="216"/>
      <c r="Y25" s="216"/>
      <c r="Z25" s="216"/>
      <c r="AA25" s="216"/>
      <c r="AB25" s="216"/>
      <c r="AC25" s="216"/>
      <c r="AD25" s="221"/>
      <c r="AE25" s="221"/>
      <c r="AF25" s="216"/>
      <c r="AG25" s="216"/>
      <c r="AH25" s="216"/>
    </row>
    <row r="26" spans="1:49" ht="18" customHeight="1" x14ac:dyDescent="0.2">
      <c r="A26" s="15" t="s">
        <v>45</v>
      </c>
      <c r="B26" s="233">
        <v>4</v>
      </c>
      <c r="C26" s="57" t="s">
        <v>41</v>
      </c>
      <c r="D26" s="232">
        <v>11</v>
      </c>
      <c r="E26" s="67">
        <v>4</v>
      </c>
      <c r="F26" s="182" t="s">
        <v>41</v>
      </c>
      <c r="G26" s="183">
        <v>5</v>
      </c>
      <c r="H26" s="210">
        <v>8</v>
      </c>
      <c r="I26" s="182" t="s">
        <v>41</v>
      </c>
      <c r="J26" s="211">
        <v>11</v>
      </c>
      <c r="K26" s="67">
        <v>4</v>
      </c>
      <c r="L26" s="182" t="s">
        <v>41</v>
      </c>
      <c r="M26" s="189">
        <v>6</v>
      </c>
      <c r="N26" s="67">
        <v>4</v>
      </c>
      <c r="O26" s="57" t="s">
        <v>41</v>
      </c>
      <c r="P26" s="189">
        <v>8</v>
      </c>
      <c r="R26" s="3"/>
      <c r="U26" s="41">
        <f t="shared" si="0"/>
        <v>0</v>
      </c>
      <c r="V26" s="126">
        <f t="shared" si="1"/>
        <v>45477</v>
      </c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</row>
    <row r="27" spans="1:49" ht="18" customHeight="1" x14ac:dyDescent="0.2">
      <c r="A27" s="12" t="s">
        <v>46</v>
      </c>
      <c r="B27" s="231">
        <v>5</v>
      </c>
      <c r="C27" s="57" t="s">
        <v>41</v>
      </c>
      <c r="D27" s="232">
        <v>12</v>
      </c>
      <c r="E27" s="181">
        <v>8</v>
      </c>
      <c r="F27" s="182" t="s">
        <v>41</v>
      </c>
      <c r="G27" s="183">
        <v>12</v>
      </c>
      <c r="H27" s="210">
        <v>9</v>
      </c>
      <c r="I27" s="182" t="s">
        <v>41</v>
      </c>
      <c r="J27" s="211">
        <v>12</v>
      </c>
      <c r="K27" s="181">
        <v>10</v>
      </c>
      <c r="L27" s="182" t="s">
        <v>41</v>
      </c>
      <c r="M27" s="189">
        <v>12</v>
      </c>
      <c r="N27" s="67">
        <v>5</v>
      </c>
      <c r="O27" s="57" t="s">
        <v>41</v>
      </c>
      <c r="P27" s="58">
        <v>9</v>
      </c>
      <c r="Q27" s="3"/>
      <c r="R27" s="14"/>
      <c r="U27" s="214">
        <f t="shared" si="0"/>
        <v>0</v>
      </c>
      <c r="V27" s="218">
        <f t="shared" si="1"/>
        <v>45484</v>
      </c>
      <c r="W27" s="216"/>
      <c r="X27" s="216"/>
      <c r="Y27" s="216"/>
      <c r="Z27" s="216"/>
      <c r="AA27" s="216"/>
      <c r="AB27" s="216"/>
      <c r="AC27" s="216"/>
      <c r="AD27" s="223"/>
      <c r="AE27" s="216"/>
      <c r="AF27" s="216"/>
      <c r="AG27" s="216"/>
      <c r="AH27" s="216"/>
    </row>
    <row r="28" spans="1:49" ht="18" customHeight="1" thickBot="1" x14ac:dyDescent="0.25">
      <c r="A28" s="33" t="s">
        <v>47</v>
      </c>
      <c r="B28" s="234">
        <v>6</v>
      </c>
      <c r="C28" s="235" t="s">
        <v>41</v>
      </c>
      <c r="D28" s="236">
        <v>7</v>
      </c>
      <c r="E28" s="184">
        <v>7</v>
      </c>
      <c r="F28" s="185" t="s">
        <v>41</v>
      </c>
      <c r="G28" s="205">
        <v>9</v>
      </c>
      <c r="H28" s="212">
        <v>7</v>
      </c>
      <c r="I28" s="206" t="s">
        <v>41</v>
      </c>
      <c r="J28" s="213">
        <v>10</v>
      </c>
      <c r="K28" s="184">
        <v>7</v>
      </c>
      <c r="L28" s="185" t="s">
        <v>41</v>
      </c>
      <c r="M28" s="192">
        <v>11</v>
      </c>
      <c r="N28" s="204">
        <v>6</v>
      </c>
      <c r="O28" s="60" t="s">
        <v>41</v>
      </c>
      <c r="P28" s="61">
        <v>10</v>
      </c>
      <c r="Q28" s="3"/>
      <c r="R28" s="3"/>
      <c r="U28" s="214">
        <f t="shared" si="0"/>
        <v>0</v>
      </c>
      <c r="V28" s="218">
        <f t="shared" si="1"/>
        <v>45491</v>
      </c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</row>
    <row r="29" spans="1:49" ht="18" customHeight="1" thickBot="1" x14ac:dyDescent="0.25">
      <c r="Q29" s="3"/>
      <c r="R29" s="14"/>
      <c r="U29" s="214">
        <f t="shared" si="0"/>
        <v>0</v>
      </c>
      <c r="V29" s="218">
        <f t="shared" si="1"/>
        <v>45498</v>
      </c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</row>
    <row r="30" spans="1:49" ht="18" customHeight="1" thickBot="1" x14ac:dyDescent="0.25">
      <c r="A30" s="11" t="s">
        <v>35</v>
      </c>
      <c r="B30" s="75" t="s">
        <v>36</v>
      </c>
      <c r="C30" s="80"/>
      <c r="D30" s="53"/>
      <c r="E30" s="53"/>
      <c r="F30" s="53"/>
      <c r="G30" s="81" t="s">
        <v>48</v>
      </c>
      <c r="H30" s="273">
        <f>H21+7</f>
        <v>45449</v>
      </c>
      <c r="I30" s="274"/>
      <c r="J30" s="275"/>
      <c r="K30" s="53"/>
      <c r="L30" s="53"/>
      <c r="M30" s="53"/>
      <c r="N30" s="82" t="s">
        <v>37</v>
      </c>
      <c r="O30" s="83"/>
      <c r="P30" s="84" t="s">
        <v>49</v>
      </c>
      <c r="R30" s="14"/>
      <c r="U30" s="214">
        <f t="shared" si="0"/>
        <v>0</v>
      </c>
      <c r="V30" s="218">
        <f t="shared" si="1"/>
        <v>45505</v>
      </c>
      <c r="W30" s="216"/>
      <c r="X30" s="216"/>
      <c r="Y30" s="216"/>
      <c r="Z30" s="216"/>
      <c r="AA30" s="216"/>
      <c r="AB30" s="216"/>
      <c r="AC30" s="216"/>
      <c r="AD30" s="219"/>
      <c r="AE30" s="216"/>
      <c r="AF30" s="216"/>
      <c r="AG30" s="216"/>
      <c r="AH30" s="216"/>
    </row>
    <row r="31" spans="1:49" ht="18" customHeight="1" thickBot="1" x14ac:dyDescent="0.25">
      <c r="A31" s="1" t="s">
        <v>39</v>
      </c>
      <c r="B31" s="282">
        <v>0.78125</v>
      </c>
      <c r="C31" s="283"/>
      <c r="D31" s="284"/>
      <c r="E31" s="282">
        <v>0.79513888888888884</v>
      </c>
      <c r="F31" s="283"/>
      <c r="G31" s="284"/>
      <c r="H31" s="292">
        <v>0.80902777777777779</v>
      </c>
      <c r="I31" s="293"/>
      <c r="J31" s="294"/>
      <c r="K31" s="282">
        <v>0.82291666666666663</v>
      </c>
      <c r="L31" s="283"/>
      <c r="M31" s="295"/>
      <c r="N31" s="285">
        <v>0.83680555555555547</v>
      </c>
      <c r="O31" s="286"/>
      <c r="P31" s="287"/>
      <c r="R31" s="14"/>
      <c r="U31" s="214">
        <f t="shared" si="0"/>
        <v>0</v>
      </c>
      <c r="V31" s="218">
        <f t="shared" si="1"/>
        <v>45512</v>
      </c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J31" s="127" t="s">
        <v>50</v>
      </c>
      <c r="AK31" s="127"/>
      <c r="AL31" s="127"/>
      <c r="AM31" s="127"/>
      <c r="AN31" s="127"/>
      <c r="AO31" s="127"/>
      <c r="AP31" s="127"/>
      <c r="AQ31" s="127"/>
      <c r="AR31" s="127"/>
      <c r="AS31" s="127"/>
    </row>
    <row r="32" spans="1:49" ht="18" customHeight="1" x14ac:dyDescent="0.2">
      <c r="A32" s="12" t="s">
        <v>40</v>
      </c>
      <c r="B32" s="186">
        <v>5</v>
      </c>
      <c r="C32" s="54" t="s">
        <v>41</v>
      </c>
      <c r="D32" s="85">
        <v>7</v>
      </c>
      <c r="E32" s="86">
        <v>7</v>
      </c>
      <c r="F32" s="179" t="s">
        <v>41</v>
      </c>
      <c r="G32" s="180">
        <v>12</v>
      </c>
      <c r="H32" s="86">
        <v>7</v>
      </c>
      <c r="I32" s="179" t="s">
        <v>41</v>
      </c>
      <c r="J32" s="180">
        <v>8</v>
      </c>
      <c r="K32" s="186">
        <v>4</v>
      </c>
      <c r="L32" s="179" t="s">
        <v>41</v>
      </c>
      <c r="M32" s="85">
        <v>7</v>
      </c>
      <c r="N32" s="207">
        <v>1</v>
      </c>
      <c r="O32" s="237" t="s">
        <v>41</v>
      </c>
      <c r="P32" s="238">
        <v>7</v>
      </c>
      <c r="R32" s="14"/>
      <c r="U32" s="214">
        <f t="shared" si="0"/>
        <v>0</v>
      </c>
      <c r="V32" s="218">
        <f t="shared" si="1"/>
        <v>45519</v>
      </c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</row>
    <row r="33" spans="1:45" ht="18" customHeight="1" x14ac:dyDescent="0.2">
      <c r="A33" s="12" t="s">
        <v>42</v>
      </c>
      <c r="B33" s="188">
        <v>6</v>
      </c>
      <c r="C33" s="57" t="s">
        <v>41</v>
      </c>
      <c r="D33" s="89">
        <v>8</v>
      </c>
      <c r="E33" s="193">
        <v>2</v>
      </c>
      <c r="F33" s="194" t="s">
        <v>41</v>
      </c>
      <c r="G33" s="195">
        <v>4</v>
      </c>
      <c r="H33" s="188">
        <v>3</v>
      </c>
      <c r="I33" s="182" t="s">
        <v>41</v>
      </c>
      <c r="J33" s="183">
        <v>4</v>
      </c>
      <c r="K33" s="188">
        <v>5</v>
      </c>
      <c r="L33" s="182" t="s">
        <v>41</v>
      </c>
      <c r="M33" s="89">
        <v>8</v>
      </c>
      <c r="N33" s="210">
        <v>2</v>
      </c>
      <c r="O33" s="57" t="s">
        <v>41</v>
      </c>
      <c r="P33" s="239">
        <v>8</v>
      </c>
      <c r="Q33" s="19"/>
      <c r="R33" s="14"/>
      <c r="U33" s="41">
        <f t="shared" si="0"/>
        <v>0</v>
      </c>
      <c r="V33" s="126">
        <f t="shared" si="1"/>
        <v>45526</v>
      </c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</row>
    <row r="34" spans="1:45" ht="18" customHeight="1" x14ac:dyDescent="0.2">
      <c r="A34" s="12" t="s">
        <v>51</v>
      </c>
      <c r="B34" s="193">
        <v>1</v>
      </c>
      <c r="C34" s="79" t="s">
        <v>41</v>
      </c>
      <c r="D34" s="91">
        <v>9</v>
      </c>
      <c r="E34" s="56">
        <v>9</v>
      </c>
      <c r="F34" s="182" t="s">
        <v>41</v>
      </c>
      <c r="G34" s="183">
        <v>11</v>
      </c>
      <c r="H34" s="188">
        <v>1</v>
      </c>
      <c r="I34" s="182" t="s">
        <v>41</v>
      </c>
      <c r="J34" s="188">
        <v>2</v>
      </c>
      <c r="K34" s="188">
        <v>6</v>
      </c>
      <c r="L34" s="194" t="s">
        <v>41</v>
      </c>
      <c r="M34" s="91">
        <v>9</v>
      </c>
      <c r="N34" s="240">
        <v>3</v>
      </c>
      <c r="O34" s="78" t="s">
        <v>41</v>
      </c>
      <c r="P34" s="241">
        <v>9</v>
      </c>
      <c r="R34" s="14"/>
      <c r="U34" s="43" t="s">
        <v>52</v>
      </c>
      <c r="V34" s="44"/>
      <c r="W34" s="41">
        <f>SUM(W21:W33)</f>
        <v>0</v>
      </c>
      <c r="X34" s="41">
        <f t="shared" ref="X34:AH34" si="2">SUM(X21:X33)</f>
        <v>0</v>
      </c>
      <c r="Y34" s="41">
        <f t="shared" si="2"/>
        <v>0</v>
      </c>
      <c r="Z34" s="41">
        <f t="shared" si="2"/>
        <v>0</v>
      </c>
      <c r="AA34" s="41">
        <f t="shared" si="2"/>
        <v>0</v>
      </c>
      <c r="AB34" s="41">
        <f t="shared" si="2"/>
        <v>0</v>
      </c>
      <c r="AC34" s="41">
        <f t="shared" si="2"/>
        <v>0</v>
      </c>
      <c r="AD34" s="41">
        <f t="shared" si="2"/>
        <v>0</v>
      </c>
      <c r="AE34" s="41">
        <f t="shared" si="2"/>
        <v>0</v>
      </c>
      <c r="AF34" s="41">
        <f t="shared" si="2"/>
        <v>0</v>
      </c>
      <c r="AG34" s="41">
        <f t="shared" si="2"/>
        <v>0</v>
      </c>
      <c r="AH34" s="41">
        <f t="shared" si="2"/>
        <v>0</v>
      </c>
    </row>
    <row r="35" spans="1:45" ht="18" customHeight="1" x14ac:dyDescent="0.2">
      <c r="A35" s="15" t="s">
        <v>45</v>
      </c>
      <c r="B35" s="193">
        <v>2</v>
      </c>
      <c r="C35" s="57" t="s">
        <v>41</v>
      </c>
      <c r="D35" s="89">
        <v>10</v>
      </c>
      <c r="E35" s="188">
        <v>8</v>
      </c>
      <c r="F35" s="182" t="s">
        <v>41</v>
      </c>
      <c r="G35" s="89">
        <v>10</v>
      </c>
      <c r="H35" s="188">
        <v>9</v>
      </c>
      <c r="I35" s="182" t="s">
        <v>41</v>
      </c>
      <c r="J35" s="89">
        <v>10</v>
      </c>
      <c r="K35" s="188">
        <v>1</v>
      </c>
      <c r="L35" s="182" t="s">
        <v>41</v>
      </c>
      <c r="M35" s="89">
        <v>10</v>
      </c>
      <c r="N35" s="210">
        <v>4</v>
      </c>
      <c r="O35" s="59" t="s">
        <v>41</v>
      </c>
      <c r="P35" s="243">
        <v>10</v>
      </c>
      <c r="Q35" s="16"/>
      <c r="R35" s="14"/>
      <c r="U35" s="45" t="s">
        <v>53</v>
      </c>
      <c r="V35" s="46"/>
      <c r="W35" s="41">
        <f>COUNT(W21:W33)</f>
        <v>0</v>
      </c>
      <c r="X35" s="41">
        <f t="shared" ref="X35:AH35" si="3">COUNT(X21:X33)</f>
        <v>0</v>
      </c>
      <c r="Y35" s="41">
        <f t="shared" si="3"/>
        <v>0</v>
      </c>
      <c r="Z35" s="41">
        <f t="shared" si="3"/>
        <v>0</v>
      </c>
      <c r="AA35" s="41">
        <f t="shared" si="3"/>
        <v>0</v>
      </c>
      <c r="AB35" s="41">
        <f t="shared" si="3"/>
        <v>0</v>
      </c>
      <c r="AC35" s="41">
        <f t="shared" si="3"/>
        <v>0</v>
      </c>
      <c r="AD35" s="41">
        <f t="shared" si="3"/>
        <v>0</v>
      </c>
      <c r="AE35" s="41">
        <f t="shared" si="3"/>
        <v>0</v>
      </c>
      <c r="AF35" s="41">
        <f t="shared" si="3"/>
        <v>0</v>
      </c>
      <c r="AG35" s="41">
        <f t="shared" si="3"/>
        <v>0</v>
      </c>
      <c r="AH35" s="41">
        <f t="shared" si="3"/>
        <v>0</v>
      </c>
    </row>
    <row r="36" spans="1:45" ht="18" customHeight="1" x14ac:dyDescent="0.2">
      <c r="A36" s="12" t="s">
        <v>46</v>
      </c>
      <c r="B36" s="188">
        <v>3</v>
      </c>
      <c r="C36" s="57" t="s">
        <v>41</v>
      </c>
      <c r="D36" s="89">
        <v>11</v>
      </c>
      <c r="E36" s="188">
        <v>3</v>
      </c>
      <c r="F36" s="182" t="s">
        <v>41</v>
      </c>
      <c r="G36" s="183">
        <v>5</v>
      </c>
      <c r="H36" s="193">
        <v>5</v>
      </c>
      <c r="I36" s="194" t="s">
        <v>41</v>
      </c>
      <c r="J36" s="195">
        <v>6</v>
      </c>
      <c r="K36" s="188">
        <v>2</v>
      </c>
      <c r="L36" s="182" t="s">
        <v>41</v>
      </c>
      <c r="M36" s="89">
        <v>11</v>
      </c>
      <c r="N36" s="210">
        <v>5</v>
      </c>
      <c r="O36" s="57" t="s">
        <v>41</v>
      </c>
      <c r="P36" s="239">
        <v>11</v>
      </c>
      <c r="Q36" s="16"/>
      <c r="R36" s="14"/>
      <c r="U36" s="151" t="s">
        <v>54</v>
      </c>
      <c r="V36" s="152"/>
      <c r="W36" s="148" t="e">
        <f>W34/(W35*5)</f>
        <v>#DIV/0!</v>
      </c>
      <c r="X36" s="148" t="e">
        <f t="shared" ref="X36:AH36" si="4">X34/(X35*5)</f>
        <v>#DIV/0!</v>
      </c>
      <c r="Y36" s="148" t="e">
        <f t="shared" si="4"/>
        <v>#DIV/0!</v>
      </c>
      <c r="Z36" s="148" t="e">
        <f t="shared" si="4"/>
        <v>#DIV/0!</v>
      </c>
      <c r="AA36" s="148" t="e">
        <f t="shared" si="4"/>
        <v>#DIV/0!</v>
      </c>
      <c r="AB36" s="148" t="e">
        <f t="shared" si="4"/>
        <v>#DIV/0!</v>
      </c>
      <c r="AC36" s="148" t="e">
        <f t="shared" si="4"/>
        <v>#DIV/0!</v>
      </c>
      <c r="AD36" s="148" t="e">
        <f t="shared" si="4"/>
        <v>#DIV/0!</v>
      </c>
      <c r="AE36" s="148" t="e">
        <f t="shared" si="4"/>
        <v>#DIV/0!</v>
      </c>
      <c r="AF36" s="148" t="e">
        <f t="shared" si="4"/>
        <v>#DIV/0!</v>
      </c>
      <c r="AG36" s="148" t="e">
        <f t="shared" si="4"/>
        <v>#DIV/0!</v>
      </c>
      <c r="AH36" s="148" t="e">
        <f t="shared" si="4"/>
        <v>#DIV/0!</v>
      </c>
    </row>
    <row r="37" spans="1:45" ht="18" customHeight="1" thickBot="1" x14ac:dyDescent="0.25">
      <c r="A37" s="33" t="s">
        <v>47</v>
      </c>
      <c r="B37" s="191">
        <v>4</v>
      </c>
      <c r="C37" s="60" t="s">
        <v>41</v>
      </c>
      <c r="D37" s="93">
        <v>12</v>
      </c>
      <c r="E37" s="191">
        <v>1</v>
      </c>
      <c r="F37" s="185" t="s">
        <v>41</v>
      </c>
      <c r="G37" s="190">
        <v>6</v>
      </c>
      <c r="H37" s="191">
        <v>11</v>
      </c>
      <c r="I37" s="196" t="s">
        <v>41</v>
      </c>
      <c r="J37" s="93">
        <v>12</v>
      </c>
      <c r="K37" s="191">
        <v>3</v>
      </c>
      <c r="L37" s="185" t="s">
        <v>41</v>
      </c>
      <c r="M37" s="93">
        <v>12</v>
      </c>
      <c r="N37" s="212">
        <v>6</v>
      </c>
      <c r="O37" s="235" t="s">
        <v>41</v>
      </c>
      <c r="P37" s="242">
        <v>12</v>
      </c>
      <c r="Q37" s="16"/>
      <c r="U37" s="149" t="s">
        <v>55</v>
      </c>
      <c r="V37" s="150"/>
      <c r="W37" s="158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</row>
    <row r="38" spans="1:45" ht="18" customHeight="1" thickBo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U38" s="153" t="s">
        <v>56</v>
      </c>
      <c r="V38" s="15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</row>
    <row r="39" spans="1:45" s="16" customFormat="1" ht="18" customHeight="1" thickBot="1" x14ac:dyDescent="0.25">
      <c r="A39" s="11" t="s">
        <v>35</v>
      </c>
      <c r="B39" s="75" t="s">
        <v>36</v>
      </c>
      <c r="C39" s="80"/>
      <c r="D39" s="53"/>
      <c r="E39" s="53"/>
      <c r="F39" s="53"/>
      <c r="G39" s="96" t="s">
        <v>58</v>
      </c>
      <c r="H39" s="273">
        <f>H30+7</f>
        <v>45456</v>
      </c>
      <c r="I39" s="274"/>
      <c r="J39" s="275"/>
      <c r="N39" s="76" t="s">
        <v>37</v>
      </c>
      <c r="O39" s="80"/>
      <c r="P39" s="77" t="s">
        <v>38</v>
      </c>
      <c r="S39"/>
      <c r="T39"/>
      <c r="U39" s="47" t="s">
        <v>59</v>
      </c>
      <c r="V39" s="48"/>
      <c r="W39" s="225"/>
      <c r="X39" s="225"/>
      <c r="Y39" s="225"/>
      <c r="Z39" s="225"/>
      <c r="AA39" s="225"/>
      <c r="AB39" s="225"/>
      <c r="AC39" s="225"/>
      <c r="AD39" s="226"/>
      <c r="AE39" s="225"/>
      <c r="AF39" s="225"/>
      <c r="AG39" s="225"/>
      <c r="AH39" s="225"/>
      <c r="AI39"/>
      <c r="AJ39"/>
      <c r="AK39"/>
      <c r="AL39"/>
      <c r="AM39"/>
      <c r="AN39"/>
      <c r="AO39"/>
      <c r="AP39"/>
      <c r="AQ39"/>
      <c r="AR39"/>
      <c r="AS39"/>
    </row>
    <row r="40" spans="1:45" s="16" customFormat="1" ht="18" customHeight="1" thickBot="1" x14ac:dyDescent="0.25">
      <c r="A40" s="1" t="s">
        <v>39</v>
      </c>
      <c r="B40" s="288">
        <v>0.78125</v>
      </c>
      <c r="C40" s="289"/>
      <c r="D40" s="290"/>
      <c r="E40" s="288">
        <v>0.79513888888888884</v>
      </c>
      <c r="F40" s="289"/>
      <c r="G40" s="290"/>
      <c r="H40" s="296">
        <v>0.80902777777777779</v>
      </c>
      <c r="I40" s="286"/>
      <c r="J40" s="297"/>
      <c r="K40" s="288">
        <v>0.82291666666666663</v>
      </c>
      <c r="L40" s="289"/>
      <c r="M40" s="290"/>
      <c r="N40" s="288">
        <v>0.83680555555555547</v>
      </c>
      <c r="O40" s="289"/>
      <c r="P40" s="290"/>
      <c r="S40"/>
      <c r="T40"/>
      <c r="U40" s="47" t="s">
        <v>61</v>
      </c>
      <c r="V40" s="48"/>
      <c r="W40" s="147"/>
      <c r="X40" s="156"/>
      <c r="Y40" s="156"/>
      <c r="Z40" s="147"/>
      <c r="AA40" s="156"/>
      <c r="AB40" s="147"/>
      <c r="AC40" s="156"/>
      <c r="AD40" s="156"/>
      <c r="AE40" s="156"/>
      <c r="AF40" s="147"/>
      <c r="AG40" s="156"/>
      <c r="AH40" s="147"/>
      <c r="AI40"/>
      <c r="AJ40"/>
      <c r="AK40"/>
      <c r="AL40"/>
      <c r="AM40"/>
      <c r="AN40"/>
      <c r="AO40"/>
      <c r="AP40"/>
      <c r="AQ40"/>
      <c r="AR40"/>
      <c r="AS40"/>
    </row>
    <row r="41" spans="1:45" s="16" customFormat="1" ht="18" customHeight="1" x14ac:dyDescent="0.2">
      <c r="A41" s="17" t="s">
        <v>40</v>
      </c>
      <c r="B41" s="86">
        <v>1</v>
      </c>
      <c r="C41" s="87" t="s">
        <v>41</v>
      </c>
      <c r="D41" s="180">
        <v>9</v>
      </c>
      <c r="E41" s="86">
        <v>1</v>
      </c>
      <c r="F41" s="179" t="s">
        <v>41</v>
      </c>
      <c r="G41" s="180">
        <v>2</v>
      </c>
      <c r="H41" s="186">
        <v>10</v>
      </c>
      <c r="I41" s="179" t="s">
        <v>41</v>
      </c>
      <c r="J41" s="187">
        <v>11</v>
      </c>
      <c r="K41" s="178">
        <v>8</v>
      </c>
      <c r="L41" s="179" t="s">
        <v>41</v>
      </c>
      <c r="M41" s="180">
        <v>11</v>
      </c>
      <c r="N41" s="86">
        <v>1</v>
      </c>
      <c r="O41" s="54" t="s">
        <v>41</v>
      </c>
      <c r="P41" s="55">
        <v>12</v>
      </c>
      <c r="U41"/>
      <c r="V41"/>
      <c r="W41"/>
      <c r="X41"/>
      <c r="Y41"/>
      <c r="Z41"/>
      <c r="AA41"/>
      <c r="AB41"/>
      <c r="AC41"/>
      <c r="AD41"/>
    </row>
    <row r="42" spans="1:45" s="16" customFormat="1" ht="18" customHeight="1" x14ac:dyDescent="0.2">
      <c r="A42" s="12" t="s">
        <v>42</v>
      </c>
      <c r="B42" s="56">
        <v>2</v>
      </c>
      <c r="C42" s="57" t="s">
        <v>41</v>
      </c>
      <c r="D42" s="183">
        <v>10</v>
      </c>
      <c r="E42" s="188">
        <v>9</v>
      </c>
      <c r="F42" s="182" t="s">
        <v>41</v>
      </c>
      <c r="G42" s="183">
        <v>10</v>
      </c>
      <c r="H42" s="188">
        <v>7</v>
      </c>
      <c r="I42" s="182" t="s">
        <v>41</v>
      </c>
      <c r="J42" s="189">
        <v>9</v>
      </c>
      <c r="K42" s="181">
        <v>9</v>
      </c>
      <c r="L42" s="182" t="s">
        <v>41</v>
      </c>
      <c r="M42" s="183">
        <v>12</v>
      </c>
      <c r="N42" s="56">
        <v>2</v>
      </c>
      <c r="O42" s="57" t="s">
        <v>41</v>
      </c>
      <c r="P42" s="58">
        <v>7</v>
      </c>
      <c r="U42"/>
      <c r="V42"/>
      <c r="W42"/>
      <c r="X42"/>
      <c r="Y42"/>
      <c r="Z42"/>
      <c r="AA42"/>
      <c r="AB42"/>
      <c r="AC42"/>
      <c r="AD42"/>
    </row>
    <row r="43" spans="1:45" s="16" customFormat="1" ht="18" customHeight="1" x14ac:dyDescent="0.2">
      <c r="A43" s="15" t="s">
        <v>43</v>
      </c>
      <c r="B43" s="56">
        <v>3</v>
      </c>
      <c r="C43" s="57" t="s">
        <v>41</v>
      </c>
      <c r="D43" s="183">
        <v>11</v>
      </c>
      <c r="E43" s="177">
        <v>3</v>
      </c>
      <c r="F43" s="182" t="s">
        <v>41</v>
      </c>
      <c r="G43" s="183">
        <v>4</v>
      </c>
      <c r="H43" s="188">
        <v>1</v>
      </c>
      <c r="I43" s="182" t="s">
        <v>41</v>
      </c>
      <c r="J43" s="90">
        <v>3</v>
      </c>
      <c r="K43" s="67">
        <v>3</v>
      </c>
      <c r="L43" s="182" t="s">
        <v>41</v>
      </c>
      <c r="M43" s="183">
        <v>6</v>
      </c>
      <c r="N43" s="56">
        <v>3</v>
      </c>
      <c r="O43" s="57" t="s">
        <v>41</v>
      </c>
      <c r="P43" s="58">
        <v>8</v>
      </c>
      <c r="U43"/>
      <c r="X43" s="163" t="s">
        <v>57</v>
      </c>
      <c r="Y43" t="s">
        <v>62</v>
      </c>
      <c r="Z43" t="s">
        <v>63</v>
      </c>
      <c r="AA43" t="s">
        <v>64</v>
      </c>
      <c r="AB43"/>
      <c r="AC43"/>
    </row>
    <row r="44" spans="1:45" s="16" customFormat="1" ht="18" customHeight="1" x14ac:dyDescent="0.2">
      <c r="A44" s="15" t="s">
        <v>45</v>
      </c>
      <c r="B44" s="177">
        <v>4</v>
      </c>
      <c r="C44" s="57" t="s">
        <v>41</v>
      </c>
      <c r="D44" s="195">
        <v>12</v>
      </c>
      <c r="E44" s="188">
        <v>11</v>
      </c>
      <c r="F44" s="182" t="s">
        <v>41</v>
      </c>
      <c r="G44" s="183">
        <v>12</v>
      </c>
      <c r="H44" s="188">
        <v>8</v>
      </c>
      <c r="I44" s="182" t="s">
        <v>41</v>
      </c>
      <c r="J44" s="189">
        <v>12</v>
      </c>
      <c r="K44" s="181">
        <v>1</v>
      </c>
      <c r="L44" s="182" t="s">
        <v>41</v>
      </c>
      <c r="M44" s="89">
        <v>4</v>
      </c>
      <c r="N44" s="177">
        <v>4</v>
      </c>
      <c r="O44" s="57" t="s">
        <v>41</v>
      </c>
      <c r="P44" s="58">
        <v>9</v>
      </c>
      <c r="Q44"/>
      <c r="U44"/>
      <c r="Y44" s="167" t="s">
        <v>65</v>
      </c>
      <c r="Z44" s="168" t="s">
        <v>66</v>
      </c>
      <c r="AA44" s="169" t="s">
        <v>67</v>
      </c>
      <c r="AB44" s="169"/>
      <c r="AC44" s="170" t="s">
        <v>68</v>
      </c>
      <c r="AD44" s="171" t="s">
        <v>69</v>
      </c>
      <c r="AE44" s="172" t="s">
        <v>70</v>
      </c>
    </row>
    <row r="45" spans="1:45" s="16" customFormat="1" ht="18" customHeight="1" x14ac:dyDescent="0.25">
      <c r="A45" s="12" t="s">
        <v>46</v>
      </c>
      <c r="B45" s="56">
        <v>5</v>
      </c>
      <c r="C45" s="57" t="s">
        <v>41</v>
      </c>
      <c r="D45" s="183">
        <v>7</v>
      </c>
      <c r="E45" s="188">
        <v>7</v>
      </c>
      <c r="F45" s="182" t="s">
        <v>41</v>
      </c>
      <c r="G45" s="183">
        <v>8</v>
      </c>
      <c r="H45" s="188">
        <v>4</v>
      </c>
      <c r="I45" s="182" t="s">
        <v>41</v>
      </c>
      <c r="J45" s="90">
        <v>5</v>
      </c>
      <c r="K45" s="245">
        <v>2</v>
      </c>
      <c r="L45" s="182" t="s">
        <v>41</v>
      </c>
      <c r="M45" s="89">
        <v>5</v>
      </c>
      <c r="N45" s="56">
        <v>5</v>
      </c>
      <c r="O45" s="57" t="s">
        <v>41</v>
      </c>
      <c r="P45" s="58">
        <v>10</v>
      </c>
      <c r="Q45"/>
      <c r="R45"/>
      <c r="S45"/>
      <c r="T45"/>
      <c r="U45"/>
      <c r="V45"/>
      <c r="W45"/>
      <c r="X45" s="165" t="s">
        <v>57</v>
      </c>
      <c r="Y45" t="s">
        <v>71</v>
      </c>
      <c r="Z45" t="s">
        <v>72</v>
      </c>
      <c r="AA45" t="s">
        <v>64</v>
      </c>
      <c r="AB45"/>
      <c r="AC45"/>
    </row>
    <row r="46" spans="1:45" s="16" customFormat="1" ht="18" customHeight="1" thickBot="1" x14ac:dyDescent="0.25">
      <c r="A46" s="33" t="s">
        <v>47</v>
      </c>
      <c r="B46" s="98">
        <v>6</v>
      </c>
      <c r="C46" s="60" t="s">
        <v>41</v>
      </c>
      <c r="D46" s="190">
        <v>8</v>
      </c>
      <c r="E46" s="191">
        <v>5</v>
      </c>
      <c r="F46" s="185" t="s">
        <v>41</v>
      </c>
      <c r="G46" s="93">
        <v>6</v>
      </c>
      <c r="H46" s="191">
        <v>2</v>
      </c>
      <c r="I46" s="185" t="s">
        <v>41</v>
      </c>
      <c r="J46" s="95">
        <v>6</v>
      </c>
      <c r="K46" s="244">
        <v>7</v>
      </c>
      <c r="L46" s="185" t="s">
        <v>41</v>
      </c>
      <c r="M46" s="190">
        <v>10</v>
      </c>
      <c r="N46" s="202">
        <v>6</v>
      </c>
      <c r="O46" s="60" t="s">
        <v>41</v>
      </c>
      <c r="P46" s="61">
        <v>11</v>
      </c>
      <c r="Q46"/>
      <c r="U46"/>
      <c r="V46"/>
      <c r="W46"/>
      <c r="X46"/>
      <c r="Y46" s="167" t="s">
        <v>65</v>
      </c>
      <c r="Z46" s="168" t="s">
        <v>66</v>
      </c>
      <c r="AA46" s="169" t="s">
        <v>67</v>
      </c>
      <c r="AB46" s="169"/>
      <c r="AC46" s="170" t="s">
        <v>68</v>
      </c>
      <c r="AD46" s="171" t="s">
        <v>69</v>
      </c>
      <c r="AE46" s="172" t="s">
        <v>70</v>
      </c>
    </row>
    <row r="47" spans="1:45" s="16" customFormat="1" ht="18" customHeight="1" thickBot="1" x14ac:dyDescent="0.25">
      <c r="A47"/>
      <c r="B47" s="5"/>
      <c r="C47"/>
      <c r="D47" s="2"/>
      <c r="E47" s="5"/>
      <c r="F47"/>
      <c r="G47" s="2"/>
      <c r="H47" s="5"/>
      <c r="I47"/>
      <c r="J47" s="2"/>
      <c r="K47" s="5"/>
      <c r="L47"/>
      <c r="M47" s="2"/>
      <c r="N47"/>
      <c r="O47"/>
      <c r="P47"/>
      <c r="Q47"/>
      <c r="U47"/>
      <c r="V47"/>
      <c r="W47"/>
      <c r="X47" s="164" t="s">
        <v>57</v>
      </c>
      <c r="Y47" s="5" t="s">
        <v>73</v>
      </c>
      <c r="Z47" t="s">
        <v>74</v>
      </c>
      <c r="AA47"/>
      <c r="AB47"/>
      <c r="AC47"/>
      <c r="AD47"/>
    </row>
    <row r="48" spans="1:45" ht="18" customHeight="1" thickBot="1" x14ac:dyDescent="0.25">
      <c r="A48" s="11" t="s">
        <v>35</v>
      </c>
      <c r="B48" s="75" t="s">
        <v>36</v>
      </c>
      <c r="C48" s="80"/>
      <c r="D48" s="53"/>
      <c r="E48" s="53"/>
      <c r="F48" s="53"/>
      <c r="G48" s="96" t="s">
        <v>75</v>
      </c>
      <c r="H48" s="273">
        <f>H39+7</f>
        <v>45463</v>
      </c>
      <c r="I48" s="274"/>
      <c r="J48" s="275"/>
      <c r="K48" s="53"/>
      <c r="L48" s="53"/>
      <c r="M48" s="53"/>
      <c r="N48" s="76" t="s">
        <v>37</v>
      </c>
      <c r="O48" s="80"/>
      <c r="P48" s="77" t="s">
        <v>49</v>
      </c>
      <c r="AE48" s="16"/>
    </row>
    <row r="49" spans="1:26" ht="18" customHeight="1" thickBot="1" x14ac:dyDescent="0.25">
      <c r="A49" s="1" t="s">
        <v>39</v>
      </c>
      <c r="B49" s="282">
        <v>0.78125</v>
      </c>
      <c r="C49" s="283"/>
      <c r="D49" s="284"/>
      <c r="E49" s="282">
        <v>0.79513888888888884</v>
      </c>
      <c r="F49" s="283"/>
      <c r="G49" s="284"/>
      <c r="H49" s="292">
        <v>0.80902777777777779</v>
      </c>
      <c r="I49" s="293"/>
      <c r="J49" s="294"/>
      <c r="K49" s="282">
        <v>0.82291666666666663</v>
      </c>
      <c r="L49" s="283"/>
      <c r="M49" s="284"/>
      <c r="N49" s="288">
        <v>0.83680555555555547</v>
      </c>
      <c r="O49" s="289"/>
      <c r="P49" s="290"/>
      <c r="T49" s="155" t="s">
        <v>60</v>
      </c>
      <c r="U49" s="166" t="s">
        <v>76</v>
      </c>
      <c r="V49" s="156" t="s">
        <v>57</v>
      </c>
      <c r="W49" s="166" t="s">
        <v>76</v>
      </c>
      <c r="X49" s="157" t="s">
        <v>57</v>
      </c>
      <c r="Y49" s="5" t="s">
        <v>77</v>
      </c>
      <c r="Z49" t="s">
        <v>78</v>
      </c>
    </row>
    <row r="50" spans="1:26" ht="18" customHeight="1" x14ac:dyDescent="0.2">
      <c r="A50" s="12" t="s">
        <v>40</v>
      </c>
      <c r="B50" s="186">
        <v>4</v>
      </c>
      <c r="C50" s="54" t="s">
        <v>41</v>
      </c>
      <c r="D50" s="56">
        <v>7</v>
      </c>
      <c r="E50" s="186">
        <v>2</v>
      </c>
      <c r="F50" s="179" t="s">
        <v>41</v>
      </c>
      <c r="G50" s="180">
        <v>4</v>
      </c>
      <c r="H50" s="188">
        <v>6</v>
      </c>
      <c r="I50" s="179" t="s">
        <v>41</v>
      </c>
      <c r="J50" s="85">
        <v>7</v>
      </c>
      <c r="K50" s="186">
        <v>1</v>
      </c>
      <c r="L50" s="179" t="s">
        <v>41</v>
      </c>
      <c r="M50" s="180">
        <v>5</v>
      </c>
      <c r="N50" s="186">
        <v>1</v>
      </c>
      <c r="O50" s="87" t="s">
        <v>41</v>
      </c>
      <c r="P50" s="88">
        <v>7</v>
      </c>
    </row>
    <row r="51" spans="1:26" ht="18" customHeight="1" x14ac:dyDescent="0.2">
      <c r="A51" s="12" t="s">
        <v>42</v>
      </c>
      <c r="B51" s="188">
        <v>5</v>
      </c>
      <c r="C51" s="57" t="s">
        <v>41</v>
      </c>
      <c r="D51" s="89">
        <v>8</v>
      </c>
      <c r="E51" s="188">
        <v>3</v>
      </c>
      <c r="F51" s="182" t="s">
        <v>41</v>
      </c>
      <c r="G51" s="183">
        <v>5</v>
      </c>
      <c r="H51" s="188">
        <v>1</v>
      </c>
      <c r="I51" s="182" t="s">
        <v>41</v>
      </c>
      <c r="J51" s="89">
        <v>8</v>
      </c>
      <c r="K51" s="56">
        <v>8</v>
      </c>
      <c r="L51" s="182" t="s">
        <v>41</v>
      </c>
      <c r="M51" s="183">
        <v>9</v>
      </c>
      <c r="N51" s="188">
        <v>2</v>
      </c>
      <c r="O51" s="57" t="s">
        <v>41</v>
      </c>
      <c r="P51" s="90">
        <v>8</v>
      </c>
    </row>
    <row r="52" spans="1:26" ht="18" customHeight="1" x14ac:dyDescent="0.2">
      <c r="A52" s="15" t="s">
        <v>43</v>
      </c>
      <c r="B52" s="188">
        <v>6</v>
      </c>
      <c r="C52" s="92" t="s">
        <v>41</v>
      </c>
      <c r="D52" s="89">
        <v>9</v>
      </c>
      <c r="E52" s="188">
        <v>1</v>
      </c>
      <c r="F52" s="182" t="s">
        <v>41</v>
      </c>
      <c r="G52" s="183">
        <v>6</v>
      </c>
      <c r="H52" s="188">
        <v>2</v>
      </c>
      <c r="I52" s="182" t="s">
        <v>41</v>
      </c>
      <c r="J52" s="89">
        <v>9</v>
      </c>
      <c r="K52" s="188">
        <v>2</v>
      </c>
      <c r="L52" s="182" t="s">
        <v>41</v>
      </c>
      <c r="M52" s="183">
        <v>3</v>
      </c>
      <c r="N52" s="188">
        <v>3</v>
      </c>
      <c r="O52" s="57" t="s">
        <v>41</v>
      </c>
      <c r="P52" s="90">
        <v>9</v>
      </c>
    </row>
    <row r="53" spans="1:26" ht="18" customHeight="1" x14ac:dyDescent="0.2">
      <c r="A53" s="15" t="s">
        <v>45</v>
      </c>
      <c r="B53" s="188">
        <v>1</v>
      </c>
      <c r="C53" s="92" t="s">
        <v>41</v>
      </c>
      <c r="D53" s="89">
        <v>10</v>
      </c>
      <c r="E53" s="188">
        <v>8</v>
      </c>
      <c r="F53" s="182" t="s">
        <v>41</v>
      </c>
      <c r="G53" s="89">
        <v>10</v>
      </c>
      <c r="H53" s="188">
        <v>3</v>
      </c>
      <c r="I53" s="182" t="s">
        <v>41</v>
      </c>
      <c r="J53" s="89">
        <v>10</v>
      </c>
      <c r="K53" s="56">
        <v>10</v>
      </c>
      <c r="L53" s="182" t="s">
        <v>41</v>
      </c>
      <c r="M53" s="183">
        <v>12</v>
      </c>
      <c r="N53" s="188">
        <v>4</v>
      </c>
      <c r="O53" s="57" t="s">
        <v>41</v>
      </c>
      <c r="P53" s="90">
        <v>10</v>
      </c>
    </row>
    <row r="54" spans="1:26" ht="18" customHeight="1" x14ac:dyDescent="0.2">
      <c r="A54" s="12" t="s">
        <v>46</v>
      </c>
      <c r="B54" s="188">
        <v>2</v>
      </c>
      <c r="C54" s="57" t="s">
        <v>41</v>
      </c>
      <c r="D54" s="89">
        <v>11</v>
      </c>
      <c r="E54" s="188">
        <v>9</v>
      </c>
      <c r="F54" s="182" t="s">
        <v>41</v>
      </c>
      <c r="G54" s="89">
        <v>11</v>
      </c>
      <c r="H54" s="188">
        <v>4</v>
      </c>
      <c r="I54" s="182" t="s">
        <v>41</v>
      </c>
      <c r="J54" s="89">
        <v>11</v>
      </c>
      <c r="K54" s="188">
        <v>7</v>
      </c>
      <c r="L54" s="182" t="s">
        <v>41</v>
      </c>
      <c r="M54" s="89">
        <v>11</v>
      </c>
      <c r="N54" s="188">
        <v>5</v>
      </c>
      <c r="O54" s="57" t="s">
        <v>41</v>
      </c>
      <c r="P54" s="90">
        <v>11</v>
      </c>
    </row>
    <row r="55" spans="1:26" ht="18" customHeight="1" thickBot="1" x14ac:dyDescent="0.25">
      <c r="A55" s="33" t="s">
        <v>47</v>
      </c>
      <c r="B55" s="191">
        <v>3</v>
      </c>
      <c r="C55" s="60" t="s">
        <v>41</v>
      </c>
      <c r="D55" s="93">
        <v>12</v>
      </c>
      <c r="E55" s="191">
        <v>7</v>
      </c>
      <c r="F55" s="185" t="s">
        <v>41</v>
      </c>
      <c r="G55" s="93">
        <v>12</v>
      </c>
      <c r="H55" s="191">
        <v>5</v>
      </c>
      <c r="I55" s="185" t="s">
        <v>41</v>
      </c>
      <c r="J55" s="93">
        <v>12</v>
      </c>
      <c r="K55" s="197">
        <v>4</v>
      </c>
      <c r="L55" s="185" t="s">
        <v>41</v>
      </c>
      <c r="M55" s="190">
        <v>6</v>
      </c>
      <c r="N55" s="191">
        <v>6</v>
      </c>
      <c r="O55" s="60" t="s">
        <v>41</v>
      </c>
      <c r="P55" s="95">
        <v>12</v>
      </c>
    </row>
    <row r="56" spans="1:26" ht="18" customHeight="1" thickBot="1" x14ac:dyDescent="0.25">
      <c r="Q56" s="14"/>
    </row>
    <row r="57" spans="1:26" ht="18" customHeight="1" thickBot="1" x14ac:dyDescent="0.25">
      <c r="A57" s="11" t="s">
        <v>35</v>
      </c>
      <c r="B57" s="75" t="s">
        <v>36</v>
      </c>
      <c r="C57" s="100"/>
      <c r="D57" s="53"/>
      <c r="E57" s="53" t="s">
        <v>0</v>
      </c>
      <c r="F57" s="53" t="s">
        <v>0</v>
      </c>
      <c r="G57" s="96" t="s">
        <v>79</v>
      </c>
      <c r="H57" s="273">
        <f>H48+7</f>
        <v>45470</v>
      </c>
      <c r="I57" s="274"/>
      <c r="J57" s="275"/>
      <c r="K57" s="53"/>
      <c r="L57" s="53"/>
      <c r="M57" s="53"/>
      <c r="N57" s="76" t="s">
        <v>37</v>
      </c>
      <c r="O57" s="80"/>
      <c r="P57" s="77" t="s">
        <v>38</v>
      </c>
    </row>
    <row r="58" spans="1:26" ht="18" customHeight="1" thickBot="1" x14ac:dyDescent="0.25">
      <c r="A58" s="1" t="s">
        <v>39</v>
      </c>
      <c r="B58" s="288">
        <v>0.78125</v>
      </c>
      <c r="C58" s="289"/>
      <c r="D58" s="290"/>
      <c r="E58" s="288">
        <v>0.79513888888888884</v>
      </c>
      <c r="F58" s="289"/>
      <c r="G58" s="290"/>
      <c r="H58" s="296">
        <v>0.80902777777777779</v>
      </c>
      <c r="I58" s="286"/>
      <c r="J58" s="297"/>
      <c r="K58" s="288">
        <v>0.82291666666666663</v>
      </c>
      <c r="L58" s="289"/>
      <c r="M58" s="290"/>
      <c r="N58" s="288">
        <v>0.83680555555555547</v>
      </c>
      <c r="O58" s="289"/>
      <c r="P58" s="290"/>
      <c r="T58" s="145"/>
    </row>
    <row r="59" spans="1:26" ht="18" customHeight="1" x14ac:dyDescent="0.2">
      <c r="A59" s="12" t="s">
        <v>40</v>
      </c>
      <c r="B59" s="86">
        <v>1</v>
      </c>
      <c r="C59" s="54" t="s">
        <v>41</v>
      </c>
      <c r="D59" s="55">
        <v>12</v>
      </c>
      <c r="E59" s="97">
        <v>1</v>
      </c>
      <c r="F59" s="179" t="s">
        <v>41</v>
      </c>
      <c r="G59" s="180">
        <v>4</v>
      </c>
      <c r="H59" s="186">
        <v>9</v>
      </c>
      <c r="I59" s="179" t="s">
        <v>41</v>
      </c>
      <c r="J59" s="180">
        <v>10</v>
      </c>
      <c r="K59" s="186">
        <v>7</v>
      </c>
      <c r="L59" s="179" t="s">
        <v>41</v>
      </c>
      <c r="M59" s="187">
        <v>9</v>
      </c>
      <c r="N59" s="97">
        <v>1</v>
      </c>
      <c r="O59" s="54" t="s">
        <v>41</v>
      </c>
      <c r="P59" s="55">
        <v>11</v>
      </c>
      <c r="Q59" s="145"/>
    </row>
    <row r="60" spans="1:26" ht="18" customHeight="1" x14ac:dyDescent="0.2">
      <c r="A60" s="12" t="s">
        <v>42</v>
      </c>
      <c r="B60" s="56">
        <v>2</v>
      </c>
      <c r="C60" s="57" t="s">
        <v>41</v>
      </c>
      <c r="D60" s="58">
        <v>7</v>
      </c>
      <c r="E60" s="181">
        <v>7</v>
      </c>
      <c r="F60" s="182" t="s">
        <v>41</v>
      </c>
      <c r="G60" s="183">
        <v>10</v>
      </c>
      <c r="H60" s="188">
        <v>1</v>
      </c>
      <c r="I60" s="182" t="s">
        <v>41</v>
      </c>
      <c r="J60" s="89">
        <v>2</v>
      </c>
      <c r="K60" s="188">
        <v>8</v>
      </c>
      <c r="L60" s="182" t="s">
        <v>41</v>
      </c>
      <c r="M60" s="189">
        <v>12</v>
      </c>
      <c r="N60" s="67">
        <v>2</v>
      </c>
      <c r="O60" s="57" t="s">
        <v>41</v>
      </c>
      <c r="P60" s="58">
        <v>12</v>
      </c>
    </row>
    <row r="61" spans="1:26" ht="18" customHeight="1" x14ac:dyDescent="0.2">
      <c r="A61" s="15" t="s">
        <v>43</v>
      </c>
      <c r="B61" s="56">
        <v>3</v>
      </c>
      <c r="C61" s="57" t="s">
        <v>41</v>
      </c>
      <c r="D61" s="58">
        <v>8</v>
      </c>
      <c r="E61" s="181">
        <v>9</v>
      </c>
      <c r="F61" s="182" t="s">
        <v>41</v>
      </c>
      <c r="G61" s="183">
        <v>12</v>
      </c>
      <c r="H61" s="56">
        <v>3</v>
      </c>
      <c r="I61" s="182" t="s">
        <v>41</v>
      </c>
      <c r="J61" s="183">
        <v>4</v>
      </c>
      <c r="K61" s="188">
        <v>10</v>
      </c>
      <c r="L61" s="182" t="s">
        <v>41</v>
      </c>
      <c r="M61" s="189">
        <v>11</v>
      </c>
      <c r="N61" s="67">
        <v>3</v>
      </c>
      <c r="O61" s="57" t="s">
        <v>41</v>
      </c>
      <c r="P61" s="58">
        <v>7</v>
      </c>
    </row>
    <row r="62" spans="1:26" ht="18" customHeight="1" x14ac:dyDescent="0.2">
      <c r="A62" s="15" t="s">
        <v>45</v>
      </c>
      <c r="B62" s="56">
        <v>4</v>
      </c>
      <c r="C62" s="57" t="s">
        <v>41</v>
      </c>
      <c r="D62" s="58">
        <v>9</v>
      </c>
      <c r="E62" s="181">
        <v>3</v>
      </c>
      <c r="F62" s="182" t="s">
        <v>41</v>
      </c>
      <c r="G62" s="183">
        <v>6</v>
      </c>
      <c r="H62" s="188">
        <v>11</v>
      </c>
      <c r="I62" s="182" t="s">
        <v>41</v>
      </c>
      <c r="J62" s="183">
        <v>12</v>
      </c>
      <c r="K62" s="188">
        <v>1</v>
      </c>
      <c r="L62" s="182" t="s">
        <v>41</v>
      </c>
      <c r="M62" s="189">
        <v>3</v>
      </c>
      <c r="N62" s="67">
        <v>4</v>
      </c>
      <c r="O62" s="57" t="s">
        <v>41</v>
      </c>
      <c r="P62" s="58">
        <v>8</v>
      </c>
    </row>
    <row r="63" spans="1:26" ht="18" customHeight="1" x14ac:dyDescent="0.2">
      <c r="A63" s="12" t="s">
        <v>46</v>
      </c>
      <c r="B63" s="56">
        <v>5</v>
      </c>
      <c r="C63" s="57" t="s">
        <v>41</v>
      </c>
      <c r="D63" s="58">
        <v>10</v>
      </c>
      <c r="E63" s="181">
        <v>2</v>
      </c>
      <c r="F63" s="182" t="s">
        <v>41</v>
      </c>
      <c r="G63" s="89">
        <v>5</v>
      </c>
      <c r="H63" s="188">
        <v>7</v>
      </c>
      <c r="I63" s="182" t="s">
        <v>41</v>
      </c>
      <c r="J63" s="183">
        <v>8</v>
      </c>
      <c r="K63" s="188">
        <v>4</v>
      </c>
      <c r="L63" s="182" t="s">
        <v>41</v>
      </c>
      <c r="M63" s="90">
        <v>5</v>
      </c>
      <c r="N63" s="67">
        <v>5</v>
      </c>
      <c r="O63" s="57" t="s">
        <v>41</v>
      </c>
      <c r="P63" s="58">
        <v>9</v>
      </c>
    </row>
    <row r="64" spans="1:26" ht="18" customHeight="1" x14ac:dyDescent="0.2">
      <c r="A64" s="33" t="s">
        <v>47</v>
      </c>
      <c r="B64" s="98">
        <v>6</v>
      </c>
      <c r="C64" s="60" t="s">
        <v>41</v>
      </c>
      <c r="D64" s="61">
        <v>11</v>
      </c>
      <c r="E64" s="184">
        <v>8</v>
      </c>
      <c r="F64" s="185" t="s">
        <v>41</v>
      </c>
      <c r="G64" s="190">
        <v>11</v>
      </c>
      <c r="H64" s="191">
        <v>5</v>
      </c>
      <c r="I64" s="185" t="s">
        <v>41</v>
      </c>
      <c r="J64" s="93">
        <v>6</v>
      </c>
      <c r="K64" s="191">
        <v>2</v>
      </c>
      <c r="L64" s="185" t="s">
        <v>41</v>
      </c>
      <c r="M64" s="95">
        <v>6</v>
      </c>
      <c r="N64" s="99">
        <v>6</v>
      </c>
      <c r="O64" s="60" t="s">
        <v>41</v>
      </c>
      <c r="P64" s="192">
        <v>10</v>
      </c>
    </row>
    <row r="65" spans="1:21" ht="18" customHeight="1" thickBot="1" x14ac:dyDescent="0.25">
      <c r="A65" s="3"/>
      <c r="B65" s="3"/>
      <c r="C65" s="3"/>
      <c r="D65" s="3"/>
      <c r="E65" s="3"/>
      <c r="F65" s="3"/>
      <c r="G65" s="3"/>
      <c r="K65" s="101"/>
      <c r="L65" s="101"/>
      <c r="M65" s="101"/>
      <c r="Q65" s="14"/>
    </row>
    <row r="66" spans="1:21" ht="18" customHeight="1" thickBot="1" x14ac:dyDescent="0.25">
      <c r="A66" s="142" t="s">
        <v>35</v>
      </c>
      <c r="B66" s="143" t="s">
        <v>36</v>
      </c>
      <c r="C66" s="144"/>
      <c r="D66" s="141"/>
      <c r="E66" s="262"/>
      <c r="F66" s="263"/>
      <c r="G66" s="264"/>
      <c r="H66" s="273">
        <f>H57+7</f>
        <v>45477</v>
      </c>
      <c r="I66" s="274"/>
      <c r="J66" s="275"/>
      <c r="K66" s="140"/>
      <c r="L66" s="141"/>
      <c r="M66" s="141"/>
      <c r="N66" s="136" t="s">
        <v>87</v>
      </c>
      <c r="O66" s="137"/>
      <c r="P66" s="137"/>
    </row>
    <row r="67" spans="1:21" ht="18" customHeight="1" x14ac:dyDescent="0.25">
      <c r="A67" s="6"/>
      <c r="B67" s="102"/>
      <c r="C67" s="13"/>
      <c r="D67" s="13"/>
      <c r="E67" s="265" t="s">
        <v>98</v>
      </c>
      <c r="F67" s="261"/>
      <c r="G67" s="266"/>
      <c r="H67" s="267"/>
      <c r="I67" s="74"/>
      <c r="J67" s="74"/>
      <c r="K67" s="13"/>
      <c r="L67" s="13"/>
      <c r="M67" s="13"/>
      <c r="N67" s="102"/>
      <c r="O67" s="102"/>
      <c r="P67" s="102"/>
    </row>
    <row r="68" spans="1:21" ht="18" customHeight="1" thickBot="1" x14ac:dyDescent="0.25">
      <c r="Q68" s="14" t="s">
        <v>0</v>
      </c>
    </row>
    <row r="69" spans="1:21" ht="18" customHeight="1" thickBot="1" x14ac:dyDescent="0.25">
      <c r="A69" s="38" t="s">
        <v>35</v>
      </c>
      <c r="B69" s="75" t="s">
        <v>96</v>
      </c>
      <c r="C69" s="100"/>
      <c r="D69" s="129"/>
      <c r="G69" s="103" t="s">
        <v>81</v>
      </c>
      <c r="H69" s="273">
        <f>H57+14</f>
        <v>45484</v>
      </c>
      <c r="I69" s="274"/>
      <c r="J69" s="275"/>
      <c r="K69" s="53"/>
      <c r="L69" s="53"/>
      <c r="M69" s="53"/>
      <c r="N69" s="76" t="s">
        <v>37</v>
      </c>
      <c r="O69" s="80"/>
      <c r="P69" s="77" t="s">
        <v>49</v>
      </c>
    </row>
    <row r="70" spans="1:21" ht="18" customHeight="1" thickBot="1" x14ac:dyDescent="0.25">
      <c r="A70" s="1" t="s">
        <v>39</v>
      </c>
      <c r="B70" s="282">
        <v>0.78125</v>
      </c>
      <c r="C70" s="283"/>
      <c r="D70" s="284"/>
      <c r="E70" s="282">
        <v>0.79513888888888884</v>
      </c>
      <c r="F70" s="283"/>
      <c r="G70" s="284"/>
      <c r="H70" s="292">
        <v>0.80902777777777779</v>
      </c>
      <c r="I70" s="293"/>
      <c r="J70" s="294"/>
      <c r="K70" s="288">
        <v>0.82291666666666663</v>
      </c>
      <c r="L70" s="289"/>
      <c r="M70" s="290"/>
      <c r="N70" s="282">
        <v>0.83680555555555547</v>
      </c>
      <c r="O70" s="283"/>
      <c r="P70" s="284"/>
    </row>
    <row r="71" spans="1:21" ht="18" customHeight="1" x14ac:dyDescent="0.2">
      <c r="A71" s="12" t="s">
        <v>40</v>
      </c>
      <c r="B71" s="186">
        <v>6</v>
      </c>
      <c r="C71" s="54" t="s">
        <v>41</v>
      </c>
      <c r="D71" s="85">
        <v>7</v>
      </c>
      <c r="E71" s="186">
        <v>1</v>
      </c>
      <c r="F71" s="179" t="s">
        <v>41</v>
      </c>
      <c r="G71" s="180">
        <v>6</v>
      </c>
      <c r="H71" s="186">
        <v>5</v>
      </c>
      <c r="I71" s="179" t="s">
        <v>41</v>
      </c>
      <c r="J71" s="85">
        <v>7</v>
      </c>
      <c r="K71" s="228">
        <v>7</v>
      </c>
      <c r="L71" s="208" t="s">
        <v>41</v>
      </c>
      <c r="M71" s="209">
        <v>11</v>
      </c>
      <c r="N71" s="178">
        <v>1</v>
      </c>
      <c r="O71" s="87" t="s">
        <v>41</v>
      </c>
      <c r="P71" s="88">
        <v>7</v>
      </c>
    </row>
    <row r="72" spans="1:21" ht="18" customHeight="1" x14ac:dyDescent="0.2">
      <c r="A72" s="12" t="s">
        <v>42</v>
      </c>
      <c r="B72" s="188">
        <v>1</v>
      </c>
      <c r="C72" s="92" t="s">
        <v>41</v>
      </c>
      <c r="D72" s="89">
        <v>8</v>
      </c>
      <c r="E72" s="56">
        <v>8</v>
      </c>
      <c r="F72" s="182" t="s">
        <v>41</v>
      </c>
      <c r="G72" s="183">
        <v>10</v>
      </c>
      <c r="H72" s="188">
        <v>6</v>
      </c>
      <c r="I72" s="182" t="s">
        <v>41</v>
      </c>
      <c r="J72" s="89">
        <v>8</v>
      </c>
      <c r="K72" s="231">
        <v>8</v>
      </c>
      <c r="L72" s="182" t="s">
        <v>41</v>
      </c>
      <c r="M72" s="211">
        <v>9</v>
      </c>
      <c r="N72" s="181">
        <v>2</v>
      </c>
      <c r="O72" s="182" t="s">
        <v>41</v>
      </c>
      <c r="P72" s="90">
        <v>8</v>
      </c>
    </row>
    <row r="73" spans="1:21" ht="18" customHeight="1" x14ac:dyDescent="0.2">
      <c r="A73" s="15" t="s">
        <v>43</v>
      </c>
      <c r="B73" s="188">
        <v>2</v>
      </c>
      <c r="C73" s="57" t="s">
        <v>41</v>
      </c>
      <c r="D73" s="89">
        <v>9</v>
      </c>
      <c r="E73" s="56">
        <v>9</v>
      </c>
      <c r="F73" s="182" t="s">
        <v>41</v>
      </c>
      <c r="G73" s="183">
        <v>11</v>
      </c>
      <c r="H73" s="188">
        <v>1</v>
      </c>
      <c r="I73" s="182" t="s">
        <v>41</v>
      </c>
      <c r="J73" s="89">
        <v>9</v>
      </c>
      <c r="K73" s="210">
        <v>1</v>
      </c>
      <c r="L73" s="182" t="s">
        <v>41</v>
      </c>
      <c r="M73" s="211">
        <v>5</v>
      </c>
      <c r="N73" s="181">
        <v>3</v>
      </c>
      <c r="O73" s="57" t="s">
        <v>41</v>
      </c>
      <c r="P73" s="90">
        <v>9</v>
      </c>
    </row>
    <row r="74" spans="1:21" ht="18" customHeight="1" x14ac:dyDescent="0.2">
      <c r="A74" s="15" t="s">
        <v>45</v>
      </c>
      <c r="B74" s="188">
        <v>3</v>
      </c>
      <c r="C74" s="57" t="s">
        <v>41</v>
      </c>
      <c r="D74" s="89">
        <v>10</v>
      </c>
      <c r="E74" s="188">
        <v>3</v>
      </c>
      <c r="F74" s="182" t="s">
        <v>41</v>
      </c>
      <c r="G74" s="183">
        <v>5</v>
      </c>
      <c r="H74" s="188">
        <v>2</v>
      </c>
      <c r="I74" s="182" t="s">
        <v>41</v>
      </c>
      <c r="J74" s="89">
        <v>10</v>
      </c>
      <c r="K74" s="210">
        <v>2</v>
      </c>
      <c r="L74" s="182" t="s">
        <v>41</v>
      </c>
      <c r="M74" s="211">
        <v>3</v>
      </c>
      <c r="N74" s="181">
        <v>4</v>
      </c>
      <c r="O74" s="57" t="s">
        <v>41</v>
      </c>
      <c r="P74" s="90">
        <v>10</v>
      </c>
    </row>
    <row r="75" spans="1:21" ht="18" customHeight="1" x14ac:dyDescent="0.2">
      <c r="A75" s="12" t="s">
        <v>46</v>
      </c>
      <c r="B75" s="188">
        <v>4</v>
      </c>
      <c r="C75" s="57" t="s">
        <v>41</v>
      </c>
      <c r="D75" s="89">
        <v>11</v>
      </c>
      <c r="E75" s="188">
        <v>2</v>
      </c>
      <c r="F75" s="182" t="s">
        <v>41</v>
      </c>
      <c r="G75" s="183">
        <v>4</v>
      </c>
      <c r="H75" s="188">
        <v>3</v>
      </c>
      <c r="I75" s="182" t="s">
        <v>41</v>
      </c>
      <c r="J75" s="89">
        <v>11</v>
      </c>
      <c r="K75" s="246">
        <v>4</v>
      </c>
      <c r="L75" s="248" t="s">
        <v>41</v>
      </c>
      <c r="M75" s="211">
        <v>6</v>
      </c>
      <c r="N75" s="181">
        <v>5</v>
      </c>
      <c r="O75" s="57" t="s">
        <v>41</v>
      </c>
      <c r="P75" s="90">
        <v>11</v>
      </c>
    </row>
    <row r="76" spans="1:21" ht="18" customHeight="1" thickBot="1" x14ac:dyDescent="0.25">
      <c r="A76" s="33" t="s">
        <v>47</v>
      </c>
      <c r="B76" s="62">
        <v>5</v>
      </c>
      <c r="C76" s="60" t="s">
        <v>41</v>
      </c>
      <c r="D76" s="93">
        <v>12</v>
      </c>
      <c r="E76" s="191">
        <v>7</v>
      </c>
      <c r="F76" s="185" t="s">
        <v>41</v>
      </c>
      <c r="G76" s="93">
        <v>12</v>
      </c>
      <c r="H76" s="191">
        <v>4</v>
      </c>
      <c r="I76" s="185" t="s">
        <v>41</v>
      </c>
      <c r="J76" s="93">
        <v>12</v>
      </c>
      <c r="K76" s="247">
        <v>10</v>
      </c>
      <c r="L76" s="249" t="s">
        <v>41</v>
      </c>
      <c r="M76" s="250">
        <v>12</v>
      </c>
      <c r="N76" s="184">
        <v>6</v>
      </c>
      <c r="O76" s="60" t="s">
        <v>41</v>
      </c>
      <c r="P76" s="95">
        <v>12</v>
      </c>
    </row>
    <row r="77" spans="1:21" ht="18" customHeight="1" thickBot="1" x14ac:dyDescent="0.25"/>
    <row r="78" spans="1:21" ht="18" customHeight="1" thickBot="1" x14ac:dyDescent="0.25">
      <c r="A78" s="38" t="s">
        <v>35</v>
      </c>
      <c r="B78" s="75" t="s">
        <v>96</v>
      </c>
      <c r="C78" s="100"/>
      <c r="D78" s="129"/>
      <c r="E78" s="258"/>
      <c r="G78" s="103" t="s">
        <v>82</v>
      </c>
      <c r="H78" s="273">
        <f>H66+14</f>
        <v>45491</v>
      </c>
      <c r="I78" s="274"/>
      <c r="J78" s="275"/>
      <c r="N78" s="76" t="s">
        <v>37</v>
      </c>
      <c r="O78" s="80"/>
      <c r="P78" s="77" t="s">
        <v>38</v>
      </c>
      <c r="R78" s="259"/>
      <c r="S78" s="259"/>
      <c r="T78" s="259"/>
      <c r="U78" s="259"/>
    </row>
    <row r="79" spans="1:21" ht="18" customHeight="1" thickBot="1" x14ac:dyDescent="0.25">
      <c r="A79" s="1" t="s">
        <v>39</v>
      </c>
      <c r="B79" s="71">
        <v>0.78125</v>
      </c>
      <c r="C79" s="72"/>
      <c r="D79" s="73"/>
      <c r="E79" s="71">
        <v>0.79513888888888884</v>
      </c>
      <c r="F79" s="72"/>
      <c r="G79" s="73"/>
      <c r="H79" s="105">
        <v>0.80902777777777779</v>
      </c>
      <c r="I79" s="106"/>
      <c r="J79" s="107"/>
      <c r="K79" s="71">
        <v>0.82291666666666663</v>
      </c>
      <c r="L79" s="72"/>
      <c r="M79" s="73"/>
      <c r="N79" s="71">
        <v>0.83680555555555547</v>
      </c>
      <c r="O79" s="72"/>
      <c r="P79" s="73"/>
    </row>
    <row r="80" spans="1:21" ht="18" customHeight="1" x14ac:dyDescent="0.2">
      <c r="A80" s="12" t="s">
        <v>40</v>
      </c>
      <c r="B80" s="86">
        <v>6</v>
      </c>
      <c r="C80" s="54" t="s">
        <v>41</v>
      </c>
      <c r="D80" s="187">
        <v>12</v>
      </c>
      <c r="E80" s="86">
        <v>6</v>
      </c>
      <c r="F80" s="179" t="s">
        <v>41</v>
      </c>
      <c r="G80" s="187">
        <v>10</v>
      </c>
      <c r="H80" s="97">
        <v>6</v>
      </c>
      <c r="I80" s="179" t="s">
        <v>41</v>
      </c>
      <c r="J80" s="187">
        <v>11</v>
      </c>
      <c r="K80" s="178">
        <v>9</v>
      </c>
      <c r="L80" s="179" t="s">
        <v>41</v>
      </c>
      <c r="M80" s="187">
        <v>10</v>
      </c>
      <c r="N80" s="97">
        <v>6</v>
      </c>
      <c r="O80" s="54" t="s">
        <v>41</v>
      </c>
      <c r="P80" s="55">
        <v>9</v>
      </c>
    </row>
    <row r="81" spans="1:17" ht="18" customHeight="1" x14ac:dyDescent="0.2">
      <c r="A81" s="12" t="s">
        <v>42</v>
      </c>
      <c r="B81" s="56">
        <v>5</v>
      </c>
      <c r="C81" s="57" t="s">
        <v>41</v>
      </c>
      <c r="D81" s="189">
        <v>11</v>
      </c>
      <c r="E81" s="67">
        <v>5</v>
      </c>
      <c r="F81" s="182" t="s">
        <v>41</v>
      </c>
      <c r="G81" s="189">
        <v>9</v>
      </c>
      <c r="H81" s="67">
        <v>5</v>
      </c>
      <c r="I81" s="182" t="s">
        <v>41</v>
      </c>
      <c r="J81" s="189">
        <v>10</v>
      </c>
      <c r="K81" s="67">
        <v>5</v>
      </c>
      <c r="L81" s="182" t="s">
        <v>41</v>
      </c>
      <c r="M81" s="189">
        <v>6</v>
      </c>
      <c r="N81" s="67">
        <v>5</v>
      </c>
      <c r="O81" s="57" t="s">
        <v>41</v>
      </c>
      <c r="P81" s="58">
        <v>8</v>
      </c>
    </row>
    <row r="82" spans="1:17" ht="18" customHeight="1" x14ac:dyDescent="0.2">
      <c r="A82" s="15" t="s">
        <v>43</v>
      </c>
      <c r="B82" s="56">
        <v>4</v>
      </c>
      <c r="C82" s="57" t="s">
        <v>41</v>
      </c>
      <c r="D82" s="189">
        <v>10</v>
      </c>
      <c r="E82" s="67">
        <v>4</v>
      </c>
      <c r="F82" s="182" t="s">
        <v>41</v>
      </c>
      <c r="G82" s="189">
        <v>8</v>
      </c>
      <c r="H82" s="67">
        <v>4</v>
      </c>
      <c r="I82" s="182" t="s">
        <v>41</v>
      </c>
      <c r="J82" s="189">
        <v>9</v>
      </c>
      <c r="K82" s="181">
        <v>3</v>
      </c>
      <c r="L82" s="182" t="s">
        <v>41</v>
      </c>
      <c r="M82" s="90">
        <v>4</v>
      </c>
      <c r="N82" s="67">
        <v>4</v>
      </c>
      <c r="O82" s="57" t="s">
        <v>41</v>
      </c>
      <c r="P82" s="58">
        <v>7</v>
      </c>
    </row>
    <row r="83" spans="1:17" ht="18" customHeight="1" x14ac:dyDescent="0.2">
      <c r="A83" s="15" t="s">
        <v>45</v>
      </c>
      <c r="B83" s="56">
        <v>3</v>
      </c>
      <c r="C83" s="57" t="s">
        <v>41</v>
      </c>
      <c r="D83" s="189">
        <v>9</v>
      </c>
      <c r="E83" s="67">
        <v>3</v>
      </c>
      <c r="F83" s="182" t="s">
        <v>41</v>
      </c>
      <c r="G83" s="189">
        <v>7</v>
      </c>
      <c r="H83" s="67">
        <v>3</v>
      </c>
      <c r="I83" s="182" t="s">
        <v>41</v>
      </c>
      <c r="J83" s="189">
        <v>8</v>
      </c>
      <c r="K83" s="181">
        <v>11</v>
      </c>
      <c r="L83" s="182" t="s">
        <v>41</v>
      </c>
      <c r="M83" s="189">
        <v>12</v>
      </c>
      <c r="N83" s="67">
        <v>3</v>
      </c>
      <c r="O83" s="57" t="s">
        <v>41</v>
      </c>
      <c r="P83" s="58">
        <v>12</v>
      </c>
    </row>
    <row r="84" spans="1:17" ht="18" customHeight="1" x14ac:dyDescent="0.2">
      <c r="A84" s="12" t="s">
        <v>46</v>
      </c>
      <c r="B84" s="56">
        <v>2</v>
      </c>
      <c r="C84" s="57" t="s">
        <v>41</v>
      </c>
      <c r="D84" s="189">
        <v>8</v>
      </c>
      <c r="E84" s="67">
        <v>2</v>
      </c>
      <c r="F84" s="182" t="s">
        <v>41</v>
      </c>
      <c r="G84" s="189">
        <v>12</v>
      </c>
      <c r="H84" s="67">
        <v>2</v>
      </c>
      <c r="I84" s="182" t="s">
        <v>41</v>
      </c>
      <c r="J84" s="189">
        <v>7</v>
      </c>
      <c r="K84" s="181">
        <v>7</v>
      </c>
      <c r="L84" s="182" t="s">
        <v>41</v>
      </c>
      <c r="M84" s="189">
        <v>8</v>
      </c>
      <c r="N84" s="67">
        <v>2</v>
      </c>
      <c r="O84" s="57" t="s">
        <v>41</v>
      </c>
      <c r="P84" s="189">
        <v>11</v>
      </c>
      <c r="Q84" s="14"/>
    </row>
    <row r="85" spans="1:17" ht="18" customHeight="1" x14ac:dyDescent="0.2">
      <c r="A85" s="33" t="s">
        <v>47</v>
      </c>
      <c r="B85" s="98">
        <v>1</v>
      </c>
      <c r="C85" s="94" t="s">
        <v>41</v>
      </c>
      <c r="D85" s="192">
        <v>7</v>
      </c>
      <c r="E85" s="99">
        <v>1</v>
      </c>
      <c r="F85" s="185" t="s">
        <v>41</v>
      </c>
      <c r="G85" s="192">
        <v>11</v>
      </c>
      <c r="H85" s="99">
        <v>1</v>
      </c>
      <c r="I85" s="185" t="s">
        <v>41</v>
      </c>
      <c r="J85" s="192">
        <v>12</v>
      </c>
      <c r="K85" s="99">
        <v>1</v>
      </c>
      <c r="L85" s="185" t="s">
        <v>41</v>
      </c>
      <c r="M85" s="192">
        <v>2</v>
      </c>
      <c r="N85" s="99">
        <v>1</v>
      </c>
      <c r="O85" s="94" t="s">
        <v>41</v>
      </c>
      <c r="P85" s="104">
        <v>10</v>
      </c>
    </row>
    <row r="86" spans="1:17" ht="18" customHeight="1" thickBot="1" x14ac:dyDescent="0.25">
      <c r="Q86" s="14"/>
    </row>
    <row r="87" spans="1:17" ht="18" customHeight="1" thickBot="1" x14ac:dyDescent="0.25">
      <c r="A87" s="38" t="s">
        <v>35</v>
      </c>
      <c r="B87" s="75" t="s">
        <v>96</v>
      </c>
      <c r="C87" s="100"/>
      <c r="D87" s="129"/>
      <c r="G87" s="103" t="s">
        <v>83</v>
      </c>
      <c r="H87" s="273">
        <f>H78+7</f>
        <v>45498</v>
      </c>
      <c r="I87" s="274"/>
      <c r="J87" s="275"/>
      <c r="K87" s="53"/>
      <c r="L87" s="53"/>
      <c r="M87" s="53"/>
      <c r="N87" s="76" t="s">
        <v>37</v>
      </c>
      <c r="O87" s="80"/>
      <c r="P87" s="77" t="s">
        <v>49</v>
      </c>
    </row>
    <row r="88" spans="1:17" ht="18" customHeight="1" thickBot="1" x14ac:dyDescent="0.25">
      <c r="A88" s="1" t="s">
        <v>39</v>
      </c>
      <c r="B88" s="71">
        <v>0.78125</v>
      </c>
      <c r="C88" s="72"/>
      <c r="D88" s="73"/>
      <c r="E88" s="71">
        <v>0.79513888888888884</v>
      </c>
      <c r="F88" s="72"/>
      <c r="G88" s="73"/>
      <c r="H88" s="105">
        <v>0.80902777777777779</v>
      </c>
      <c r="I88" s="106"/>
      <c r="J88" s="107"/>
      <c r="K88" s="71">
        <v>0.82291666666666663</v>
      </c>
      <c r="L88" s="72"/>
      <c r="M88" s="73"/>
      <c r="N88" s="71">
        <v>0.83680555555555547</v>
      </c>
      <c r="O88" s="72"/>
      <c r="P88" s="73"/>
    </row>
    <row r="89" spans="1:17" ht="18" customHeight="1" x14ac:dyDescent="0.2">
      <c r="A89" s="12" t="s">
        <v>40</v>
      </c>
      <c r="B89" s="186">
        <v>2</v>
      </c>
      <c r="C89" s="54" t="s">
        <v>41</v>
      </c>
      <c r="D89" s="85">
        <v>12</v>
      </c>
      <c r="E89" s="186">
        <v>2</v>
      </c>
      <c r="F89" s="179" t="s">
        <v>41</v>
      </c>
      <c r="G89" s="180">
        <v>3</v>
      </c>
      <c r="H89" s="207">
        <v>1</v>
      </c>
      <c r="I89" s="208" t="s">
        <v>41</v>
      </c>
      <c r="J89" s="209">
        <v>6</v>
      </c>
      <c r="K89" s="178">
        <v>8</v>
      </c>
      <c r="L89" s="179" t="s">
        <v>41</v>
      </c>
      <c r="M89" s="85">
        <v>12</v>
      </c>
      <c r="N89" s="186">
        <v>5</v>
      </c>
      <c r="O89" s="87" t="s">
        <v>41</v>
      </c>
      <c r="P89" s="88">
        <v>12</v>
      </c>
    </row>
    <row r="90" spans="1:17" ht="18" customHeight="1" x14ac:dyDescent="0.2">
      <c r="A90" s="12" t="s">
        <v>42</v>
      </c>
      <c r="B90" s="188">
        <v>1</v>
      </c>
      <c r="C90" s="57" t="s">
        <v>41</v>
      </c>
      <c r="D90" s="89">
        <v>11</v>
      </c>
      <c r="E90" s="188">
        <v>7</v>
      </c>
      <c r="F90" s="182" t="s">
        <v>41</v>
      </c>
      <c r="G90" s="89">
        <v>11</v>
      </c>
      <c r="H90" s="210">
        <v>9</v>
      </c>
      <c r="I90" s="182" t="s">
        <v>41</v>
      </c>
      <c r="J90" s="239">
        <v>11</v>
      </c>
      <c r="K90" s="181">
        <v>4</v>
      </c>
      <c r="L90" s="182" t="s">
        <v>41</v>
      </c>
      <c r="M90" s="183">
        <v>5</v>
      </c>
      <c r="N90" s="188">
        <v>4</v>
      </c>
      <c r="O90" s="57" t="s">
        <v>41</v>
      </c>
      <c r="P90" s="90">
        <v>11</v>
      </c>
    </row>
    <row r="91" spans="1:17" ht="18" customHeight="1" x14ac:dyDescent="0.2">
      <c r="A91" s="15" t="s">
        <v>43</v>
      </c>
      <c r="B91" s="183">
        <v>6</v>
      </c>
      <c r="C91" s="57" t="s">
        <v>41</v>
      </c>
      <c r="D91" s="89">
        <v>10</v>
      </c>
      <c r="E91" s="56">
        <v>10</v>
      </c>
      <c r="F91" s="182" t="s">
        <v>41</v>
      </c>
      <c r="G91" s="183">
        <v>12</v>
      </c>
      <c r="H91" s="251">
        <v>8</v>
      </c>
      <c r="I91" s="182" t="s">
        <v>41</v>
      </c>
      <c r="J91" s="239">
        <v>10</v>
      </c>
      <c r="K91" s="203">
        <v>10</v>
      </c>
      <c r="L91" s="182" t="s">
        <v>41</v>
      </c>
      <c r="M91" s="183">
        <v>11</v>
      </c>
      <c r="N91" s="188">
        <v>3</v>
      </c>
      <c r="O91" s="57" t="s">
        <v>41</v>
      </c>
      <c r="P91" s="90">
        <v>10</v>
      </c>
    </row>
    <row r="92" spans="1:17" ht="18" customHeight="1" x14ac:dyDescent="0.2">
      <c r="A92" s="15" t="s">
        <v>45</v>
      </c>
      <c r="B92" s="188">
        <v>5</v>
      </c>
      <c r="C92" s="57" t="s">
        <v>41</v>
      </c>
      <c r="D92" s="89">
        <v>9</v>
      </c>
      <c r="E92" s="188">
        <v>8</v>
      </c>
      <c r="F92" s="182" t="s">
        <v>41</v>
      </c>
      <c r="G92" s="89">
        <v>9</v>
      </c>
      <c r="H92" s="210">
        <v>3</v>
      </c>
      <c r="I92" s="182" t="s">
        <v>41</v>
      </c>
      <c r="J92" s="211">
        <v>5</v>
      </c>
      <c r="K92" s="181">
        <v>7</v>
      </c>
      <c r="L92" s="182" t="s">
        <v>41</v>
      </c>
      <c r="M92" s="89">
        <v>9</v>
      </c>
      <c r="N92" s="188">
        <v>2</v>
      </c>
      <c r="O92" s="57" t="s">
        <v>41</v>
      </c>
      <c r="P92" s="90">
        <v>9</v>
      </c>
      <c r="Q92" s="14"/>
    </row>
    <row r="93" spans="1:17" ht="18" customHeight="1" x14ac:dyDescent="0.2">
      <c r="A93" s="12" t="s">
        <v>46</v>
      </c>
      <c r="B93" s="188">
        <v>4</v>
      </c>
      <c r="C93" s="57" t="s">
        <v>41</v>
      </c>
      <c r="D93" s="89">
        <v>8</v>
      </c>
      <c r="E93" s="188">
        <v>4</v>
      </c>
      <c r="F93" s="182" t="s">
        <v>41</v>
      </c>
      <c r="G93" s="183">
        <v>6</v>
      </c>
      <c r="H93" s="210">
        <v>2</v>
      </c>
      <c r="I93" s="182" t="s">
        <v>41</v>
      </c>
      <c r="J93" s="211">
        <v>4</v>
      </c>
      <c r="K93" s="181">
        <v>2</v>
      </c>
      <c r="L93" s="182" t="s">
        <v>41</v>
      </c>
      <c r="M93" s="183">
        <v>6</v>
      </c>
      <c r="N93" s="188">
        <v>1</v>
      </c>
      <c r="O93" s="92" t="s">
        <v>41</v>
      </c>
      <c r="P93" s="90">
        <v>8</v>
      </c>
      <c r="Q93" s="14"/>
    </row>
    <row r="94" spans="1:17" ht="18" customHeight="1" thickBot="1" x14ac:dyDescent="0.25">
      <c r="A94" s="33" t="s">
        <v>47</v>
      </c>
      <c r="B94" s="191">
        <v>3</v>
      </c>
      <c r="C94" s="60" t="s">
        <v>41</v>
      </c>
      <c r="D94" s="93">
        <v>7</v>
      </c>
      <c r="E94" s="191">
        <v>1</v>
      </c>
      <c r="F94" s="185" t="s">
        <v>41</v>
      </c>
      <c r="G94" s="190">
        <v>5</v>
      </c>
      <c r="H94" s="252">
        <v>7</v>
      </c>
      <c r="I94" s="206" t="s">
        <v>41</v>
      </c>
      <c r="J94" s="213">
        <v>12</v>
      </c>
      <c r="K94" s="184">
        <v>1</v>
      </c>
      <c r="L94" s="185" t="s">
        <v>41</v>
      </c>
      <c r="M94" s="190">
        <v>3</v>
      </c>
      <c r="N94" s="191">
        <v>6</v>
      </c>
      <c r="O94" s="60" t="s">
        <v>41</v>
      </c>
      <c r="P94" s="95">
        <v>7</v>
      </c>
      <c r="Q94" s="14"/>
    </row>
    <row r="95" spans="1:17" ht="18" customHeight="1" thickBot="1" x14ac:dyDescent="0.25">
      <c r="P95" s="146"/>
      <c r="Q95" s="34"/>
    </row>
    <row r="96" spans="1:17" ht="18" customHeight="1" thickBot="1" x14ac:dyDescent="0.25">
      <c r="A96" s="38" t="s">
        <v>35</v>
      </c>
      <c r="B96" s="75" t="s">
        <v>96</v>
      </c>
      <c r="C96" s="100"/>
      <c r="D96" s="129"/>
      <c r="E96" s="53"/>
      <c r="F96" s="53"/>
      <c r="G96" s="96" t="s">
        <v>84</v>
      </c>
      <c r="H96" s="273">
        <f>H87+7</f>
        <v>45505</v>
      </c>
      <c r="I96" s="274"/>
      <c r="J96" s="275"/>
      <c r="K96" s="53"/>
      <c r="L96" s="53"/>
      <c r="M96" s="53"/>
      <c r="N96" s="76" t="s">
        <v>37</v>
      </c>
      <c r="O96" s="80"/>
      <c r="P96" s="77" t="s">
        <v>38</v>
      </c>
      <c r="Q96" s="34"/>
    </row>
    <row r="97" spans="1:17" ht="18" customHeight="1" thickBot="1" x14ac:dyDescent="0.25">
      <c r="A97" s="1" t="s">
        <v>39</v>
      </c>
      <c r="B97" s="71">
        <v>0.78125</v>
      </c>
      <c r="C97" s="72"/>
      <c r="D97" s="73"/>
      <c r="E97" s="71">
        <v>0.79513888888888884</v>
      </c>
      <c r="F97" s="72"/>
      <c r="G97" s="73"/>
      <c r="H97" s="105">
        <v>0.80902777777777779</v>
      </c>
      <c r="I97" s="106"/>
      <c r="J97" s="107"/>
      <c r="K97" s="71">
        <v>0.82291666666666663</v>
      </c>
      <c r="L97" s="72"/>
      <c r="M97" s="73"/>
      <c r="N97" s="71">
        <v>0.83680555555555547</v>
      </c>
      <c r="O97" s="72"/>
      <c r="P97" s="73"/>
      <c r="Q97" s="34"/>
    </row>
    <row r="98" spans="1:17" ht="18" customHeight="1" x14ac:dyDescent="0.2">
      <c r="A98" s="12" t="s">
        <v>40</v>
      </c>
      <c r="B98" s="86">
        <v>6</v>
      </c>
      <c r="C98" s="54" t="s">
        <v>41</v>
      </c>
      <c r="D98" s="180">
        <v>8</v>
      </c>
      <c r="E98" s="186">
        <v>8</v>
      </c>
      <c r="F98" s="179" t="s">
        <v>41</v>
      </c>
      <c r="G98" s="187">
        <v>12</v>
      </c>
      <c r="H98" s="178">
        <v>3</v>
      </c>
      <c r="I98" s="179" t="s">
        <v>41</v>
      </c>
      <c r="J98" s="85">
        <v>6</v>
      </c>
      <c r="K98" s="86">
        <v>6</v>
      </c>
      <c r="L98" s="179" t="s">
        <v>41</v>
      </c>
      <c r="M98" s="180">
        <v>11</v>
      </c>
      <c r="N98" s="56">
        <v>6</v>
      </c>
      <c r="O98" s="54" t="s">
        <v>41</v>
      </c>
      <c r="P98" s="55">
        <v>9</v>
      </c>
      <c r="Q98" s="14"/>
    </row>
    <row r="99" spans="1:17" ht="18" customHeight="1" x14ac:dyDescent="0.2">
      <c r="A99" s="12" t="s">
        <v>42</v>
      </c>
      <c r="B99" s="56">
        <v>5</v>
      </c>
      <c r="C99" s="57" t="s">
        <v>41</v>
      </c>
      <c r="D99" s="183">
        <v>7</v>
      </c>
      <c r="E99" s="188">
        <v>4</v>
      </c>
      <c r="F99" s="182" t="s">
        <v>41</v>
      </c>
      <c r="G99" s="90">
        <v>5</v>
      </c>
      <c r="H99" s="181">
        <v>2</v>
      </c>
      <c r="I99" s="182" t="s">
        <v>41</v>
      </c>
      <c r="J99" s="89">
        <v>5</v>
      </c>
      <c r="K99" s="56">
        <v>5</v>
      </c>
      <c r="L99" s="182" t="s">
        <v>41</v>
      </c>
      <c r="M99" s="183">
        <v>10</v>
      </c>
      <c r="N99" s="56">
        <v>5</v>
      </c>
      <c r="O99" s="57" t="s">
        <v>41</v>
      </c>
      <c r="P99" s="58">
        <v>8</v>
      </c>
      <c r="Q99" s="14"/>
    </row>
    <row r="100" spans="1:17" ht="18" customHeight="1" x14ac:dyDescent="0.2">
      <c r="A100" s="15" t="s">
        <v>43</v>
      </c>
      <c r="B100" s="56">
        <v>4</v>
      </c>
      <c r="C100" s="57" t="s">
        <v>41</v>
      </c>
      <c r="D100" s="183">
        <v>12</v>
      </c>
      <c r="E100" s="188">
        <v>10</v>
      </c>
      <c r="F100" s="182" t="s">
        <v>41</v>
      </c>
      <c r="G100" s="189">
        <v>11</v>
      </c>
      <c r="H100" s="181">
        <v>1</v>
      </c>
      <c r="I100" s="182" t="s">
        <v>41</v>
      </c>
      <c r="J100" s="89">
        <v>4</v>
      </c>
      <c r="K100" s="177">
        <v>4</v>
      </c>
      <c r="L100" s="182" t="s">
        <v>41</v>
      </c>
      <c r="M100" s="183">
        <v>9</v>
      </c>
      <c r="N100" s="56">
        <v>4</v>
      </c>
      <c r="O100" s="57" t="s">
        <v>41</v>
      </c>
      <c r="P100" s="189">
        <v>7</v>
      </c>
      <c r="Q100" s="14"/>
    </row>
    <row r="101" spans="1:17" ht="18" customHeight="1" x14ac:dyDescent="0.2">
      <c r="A101" s="15" t="s">
        <v>45</v>
      </c>
      <c r="B101" s="56">
        <v>3</v>
      </c>
      <c r="C101" s="57" t="s">
        <v>41</v>
      </c>
      <c r="D101" s="183">
        <v>11</v>
      </c>
      <c r="E101" s="188">
        <v>7</v>
      </c>
      <c r="F101" s="182" t="s">
        <v>41</v>
      </c>
      <c r="G101" s="189">
        <v>9</v>
      </c>
      <c r="H101" s="181">
        <v>7</v>
      </c>
      <c r="I101" s="182" t="s">
        <v>41</v>
      </c>
      <c r="J101" s="183">
        <v>10</v>
      </c>
      <c r="K101" s="56">
        <v>3</v>
      </c>
      <c r="L101" s="182" t="s">
        <v>41</v>
      </c>
      <c r="M101" s="183">
        <v>8</v>
      </c>
      <c r="N101" s="56">
        <v>3</v>
      </c>
      <c r="O101" s="57" t="s">
        <v>41</v>
      </c>
      <c r="P101" s="58">
        <v>12</v>
      </c>
      <c r="Q101" s="14"/>
    </row>
    <row r="102" spans="1:17" ht="18" customHeight="1" x14ac:dyDescent="0.2">
      <c r="A102" s="12" t="s">
        <v>46</v>
      </c>
      <c r="B102" s="56">
        <v>2</v>
      </c>
      <c r="C102" s="57" t="s">
        <v>41</v>
      </c>
      <c r="D102" s="183">
        <v>10</v>
      </c>
      <c r="E102" s="56">
        <v>2</v>
      </c>
      <c r="F102" s="182" t="s">
        <v>41</v>
      </c>
      <c r="G102" s="189">
        <v>6</v>
      </c>
      <c r="H102" s="181">
        <v>8</v>
      </c>
      <c r="I102" s="182" t="s">
        <v>41</v>
      </c>
      <c r="J102" s="183">
        <v>11</v>
      </c>
      <c r="K102" s="56">
        <v>2</v>
      </c>
      <c r="L102" s="182" t="s">
        <v>41</v>
      </c>
      <c r="M102" s="183">
        <v>7</v>
      </c>
      <c r="N102" s="56">
        <v>2</v>
      </c>
      <c r="O102" s="57" t="s">
        <v>41</v>
      </c>
      <c r="P102" s="58">
        <v>11</v>
      </c>
      <c r="Q102" s="14"/>
    </row>
    <row r="103" spans="1:17" ht="18" customHeight="1" thickBot="1" x14ac:dyDescent="0.25">
      <c r="A103" s="33" t="s">
        <v>47</v>
      </c>
      <c r="B103" s="98">
        <v>1</v>
      </c>
      <c r="C103" s="94" t="s">
        <v>41</v>
      </c>
      <c r="D103" s="190">
        <v>9</v>
      </c>
      <c r="E103" s="98">
        <v>1</v>
      </c>
      <c r="F103" s="185" t="s">
        <v>41</v>
      </c>
      <c r="G103" s="192">
        <v>3</v>
      </c>
      <c r="H103" s="184">
        <v>9</v>
      </c>
      <c r="I103" s="185" t="s">
        <v>41</v>
      </c>
      <c r="J103" s="190">
        <v>12</v>
      </c>
      <c r="K103" s="98">
        <v>1</v>
      </c>
      <c r="L103" s="185" t="s">
        <v>41</v>
      </c>
      <c r="M103" s="190">
        <v>12</v>
      </c>
      <c r="N103" s="98">
        <v>1</v>
      </c>
      <c r="O103" s="94" t="s">
        <v>41</v>
      </c>
      <c r="P103" s="104">
        <v>10</v>
      </c>
      <c r="Q103" s="14"/>
    </row>
    <row r="104" spans="1:17" ht="18" customHeight="1" thickBot="1" x14ac:dyDescent="0.25">
      <c r="Q104" s="14"/>
    </row>
    <row r="105" spans="1:17" ht="18" customHeight="1" thickBot="1" x14ac:dyDescent="0.25">
      <c r="A105" s="38" t="s">
        <v>35</v>
      </c>
      <c r="B105" s="75" t="s">
        <v>96</v>
      </c>
      <c r="C105" s="100"/>
      <c r="D105" s="129"/>
      <c r="E105" s="53"/>
      <c r="F105" s="53"/>
      <c r="G105" s="96" t="s">
        <v>85</v>
      </c>
      <c r="H105" s="273">
        <f>H96+7</f>
        <v>45512</v>
      </c>
      <c r="I105" s="274"/>
      <c r="J105" s="275"/>
      <c r="K105" s="53"/>
      <c r="L105" s="53"/>
      <c r="M105" s="53"/>
      <c r="N105" s="76" t="s">
        <v>37</v>
      </c>
      <c r="O105" s="80"/>
      <c r="P105" s="77" t="s">
        <v>49</v>
      </c>
      <c r="Q105" s="14"/>
    </row>
    <row r="106" spans="1:17" ht="18" customHeight="1" thickBot="1" x14ac:dyDescent="0.25">
      <c r="A106" s="1" t="s">
        <v>39</v>
      </c>
      <c r="B106" s="68">
        <v>0.78125</v>
      </c>
      <c r="C106" s="69"/>
      <c r="D106" s="70"/>
      <c r="E106" s="108">
        <v>0.79513888888888884</v>
      </c>
      <c r="F106" s="109"/>
      <c r="G106" s="110"/>
      <c r="H106" s="174">
        <v>0.80902777777777779</v>
      </c>
      <c r="I106" s="175"/>
      <c r="J106" s="176"/>
      <c r="K106" s="108">
        <v>0.82291666666666663</v>
      </c>
      <c r="L106" s="109"/>
      <c r="M106" s="110"/>
      <c r="N106" s="68">
        <v>0.83680555555555547</v>
      </c>
      <c r="O106" s="69"/>
      <c r="P106" s="70"/>
      <c r="Q106" s="14"/>
    </row>
    <row r="107" spans="1:17" ht="18" customHeight="1" x14ac:dyDescent="0.2">
      <c r="A107" s="12" t="s">
        <v>40</v>
      </c>
      <c r="B107" s="186">
        <v>6</v>
      </c>
      <c r="C107" s="54" t="s">
        <v>41</v>
      </c>
      <c r="D107" s="85">
        <v>12</v>
      </c>
      <c r="E107" s="186">
        <v>10</v>
      </c>
      <c r="F107" s="179" t="s">
        <v>41</v>
      </c>
      <c r="G107" s="257">
        <v>12</v>
      </c>
      <c r="H107" s="207">
        <v>3</v>
      </c>
      <c r="I107" s="208" t="s">
        <v>41</v>
      </c>
      <c r="J107" s="209">
        <v>5</v>
      </c>
      <c r="K107" s="178">
        <v>1</v>
      </c>
      <c r="L107" s="179" t="s">
        <v>41</v>
      </c>
      <c r="M107" s="187">
        <v>4</v>
      </c>
      <c r="N107" s="178">
        <v>5</v>
      </c>
      <c r="O107" s="54" t="s">
        <v>41</v>
      </c>
      <c r="P107" s="88">
        <v>12</v>
      </c>
      <c r="Q107" s="14"/>
    </row>
    <row r="108" spans="1:17" ht="18" customHeight="1" x14ac:dyDescent="0.2">
      <c r="A108" s="12" t="s">
        <v>42</v>
      </c>
      <c r="B108" s="188">
        <v>5</v>
      </c>
      <c r="C108" s="57" t="s">
        <v>41</v>
      </c>
      <c r="D108" s="89">
        <v>11</v>
      </c>
      <c r="E108" s="188">
        <v>1</v>
      </c>
      <c r="F108" s="182" t="s">
        <v>41</v>
      </c>
      <c r="G108" s="253">
        <v>5</v>
      </c>
      <c r="H108" s="210">
        <v>9</v>
      </c>
      <c r="I108" s="182" t="s">
        <v>41</v>
      </c>
      <c r="J108" s="239">
        <v>11</v>
      </c>
      <c r="K108" s="181">
        <v>8</v>
      </c>
      <c r="L108" s="182" t="s">
        <v>41</v>
      </c>
      <c r="M108" s="90">
        <v>11</v>
      </c>
      <c r="N108" s="181">
        <v>4</v>
      </c>
      <c r="O108" s="57" t="s">
        <v>41</v>
      </c>
      <c r="P108" s="90">
        <v>11</v>
      </c>
      <c r="Q108" s="14"/>
    </row>
    <row r="109" spans="1:17" ht="18" customHeight="1" x14ac:dyDescent="0.2">
      <c r="A109" s="15" t="s">
        <v>43</v>
      </c>
      <c r="B109" s="188">
        <v>4</v>
      </c>
      <c r="C109" s="57" t="s">
        <v>41</v>
      </c>
      <c r="D109" s="89">
        <v>10</v>
      </c>
      <c r="E109" s="188">
        <v>4</v>
      </c>
      <c r="F109" s="182" t="s">
        <v>41</v>
      </c>
      <c r="G109" s="254">
        <v>6</v>
      </c>
      <c r="H109" s="210">
        <v>2</v>
      </c>
      <c r="I109" s="182" t="s">
        <v>41</v>
      </c>
      <c r="J109" s="255">
        <v>4</v>
      </c>
      <c r="K109" s="181">
        <v>7</v>
      </c>
      <c r="L109" s="182" t="s">
        <v>41</v>
      </c>
      <c r="M109" s="90">
        <v>10</v>
      </c>
      <c r="N109" s="188">
        <v>3</v>
      </c>
      <c r="O109" s="57" t="s">
        <v>41</v>
      </c>
      <c r="P109" s="90">
        <v>10</v>
      </c>
      <c r="Q109" s="14"/>
    </row>
    <row r="110" spans="1:17" ht="18" customHeight="1" x14ac:dyDescent="0.2">
      <c r="A110" s="15" t="s">
        <v>45</v>
      </c>
      <c r="B110" s="188">
        <v>3</v>
      </c>
      <c r="C110" s="57" t="s">
        <v>41</v>
      </c>
      <c r="D110" s="89">
        <v>9</v>
      </c>
      <c r="E110" s="188">
        <v>2</v>
      </c>
      <c r="F110" s="182" t="s">
        <v>41</v>
      </c>
      <c r="G110" s="183">
        <v>3</v>
      </c>
      <c r="H110" s="210">
        <v>1</v>
      </c>
      <c r="I110" s="182" t="s">
        <v>41</v>
      </c>
      <c r="J110" s="256">
        <v>6</v>
      </c>
      <c r="K110" s="67">
        <v>9</v>
      </c>
      <c r="L110" s="182" t="s">
        <v>41</v>
      </c>
      <c r="M110" s="189">
        <v>12</v>
      </c>
      <c r="N110" s="181">
        <v>2</v>
      </c>
      <c r="O110" s="57" t="s">
        <v>41</v>
      </c>
      <c r="P110" s="90">
        <v>9</v>
      </c>
      <c r="Q110" s="14"/>
    </row>
    <row r="111" spans="1:17" ht="18" customHeight="1" x14ac:dyDescent="0.2">
      <c r="A111" s="12" t="s">
        <v>46</v>
      </c>
      <c r="B111" s="188">
        <v>2</v>
      </c>
      <c r="C111" s="57" t="s">
        <v>41</v>
      </c>
      <c r="D111" s="89">
        <v>8</v>
      </c>
      <c r="E111" s="56">
        <v>8</v>
      </c>
      <c r="F111" s="182" t="s">
        <v>41</v>
      </c>
      <c r="G111" s="183">
        <v>9</v>
      </c>
      <c r="H111" s="231">
        <v>8</v>
      </c>
      <c r="I111" s="182" t="s">
        <v>41</v>
      </c>
      <c r="J111" s="211">
        <v>10</v>
      </c>
      <c r="K111" s="181">
        <v>2</v>
      </c>
      <c r="L111" s="182" t="s">
        <v>41</v>
      </c>
      <c r="M111" s="199">
        <v>5</v>
      </c>
      <c r="N111" s="201">
        <v>1</v>
      </c>
      <c r="O111" s="92" t="s">
        <v>41</v>
      </c>
      <c r="P111" s="90">
        <v>8</v>
      </c>
      <c r="Q111" s="14"/>
    </row>
    <row r="112" spans="1:17" ht="18" customHeight="1" thickBot="1" x14ac:dyDescent="0.25">
      <c r="A112" s="33" t="s">
        <v>47</v>
      </c>
      <c r="B112" s="191">
        <v>1</v>
      </c>
      <c r="C112" s="94" t="s">
        <v>41</v>
      </c>
      <c r="D112" s="93">
        <v>7</v>
      </c>
      <c r="E112" s="98">
        <v>7</v>
      </c>
      <c r="F112" s="185" t="s">
        <v>41</v>
      </c>
      <c r="G112" s="190">
        <v>11</v>
      </c>
      <c r="H112" s="252">
        <v>7</v>
      </c>
      <c r="I112" s="206" t="s">
        <v>41</v>
      </c>
      <c r="J112" s="213">
        <v>12</v>
      </c>
      <c r="K112" s="184">
        <v>3</v>
      </c>
      <c r="L112" s="185" t="s">
        <v>41</v>
      </c>
      <c r="M112" s="200">
        <v>6</v>
      </c>
      <c r="N112" s="200">
        <v>6</v>
      </c>
      <c r="O112" s="60" t="s">
        <v>41</v>
      </c>
      <c r="P112" s="95">
        <v>7</v>
      </c>
      <c r="Q112" s="14"/>
    </row>
    <row r="113" spans="1:17" ht="18" customHeight="1" thickBot="1" x14ac:dyDescent="0.25"/>
    <row r="114" spans="1:17" ht="18" customHeight="1" thickBot="1" x14ac:dyDescent="0.25">
      <c r="A114" s="38" t="s">
        <v>35</v>
      </c>
      <c r="B114" s="75" t="s">
        <v>96</v>
      </c>
      <c r="C114" s="100"/>
      <c r="D114" s="129"/>
      <c r="G114" s="103" t="s">
        <v>86</v>
      </c>
      <c r="H114" s="273">
        <f>H105+7</f>
        <v>45519</v>
      </c>
      <c r="I114" s="274"/>
      <c r="J114" s="275"/>
      <c r="N114" s="76" t="s">
        <v>37</v>
      </c>
      <c r="O114" s="80"/>
      <c r="P114" s="77" t="s">
        <v>38</v>
      </c>
      <c r="Q114" s="14"/>
    </row>
    <row r="115" spans="1:17" ht="18" customHeight="1" thickBot="1" x14ac:dyDescent="0.25">
      <c r="A115" s="1" t="s">
        <v>39</v>
      </c>
      <c r="B115" s="68">
        <v>0.78125</v>
      </c>
      <c r="C115" s="69"/>
      <c r="D115" s="70"/>
      <c r="E115" s="108">
        <v>0.79513888888888884</v>
      </c>
      <c r="F115" s="109"/>
      <c r="G115" s="110"/>
      <c r="H115" s="111">
        <v>0.80902777777777779</v>
      </c>
      <c r="I115" s="112"/>
      <c r="J115" s="113"/>
      <c r="K115" s="114">
        <v>0.82291666666666663</v>
      </c>
      <c r="L115" s="112"/>
      <c r="M115" s="113"/>
      <c r="N115" s="115">
        <v>0.83680555555555547</v>
      </c>
      <c r="O115" s="69"/>
      <c r="P115" s="70"/>
      <c r="Q115" s="14"/>
    </row>
    <row r="116" spans="1:17" ht="18" customHeight="1" x14ac:dyDescent="0.2">
      <c r="A116" s="12" t="s">
        <v>40</v>
      </c>
      <c r="B116" s="86">
        <v>6</v>
      </c>
      <c r="C116" s="54" t="s">
        <v>41</v>
      </c>
      <c r="D116" s="180">
        <v>11</v>
      </c>
      <c r="E116" s="86">
        <v>6</v>
      </c>
      <c r="F116" s="179" t="s">
        <v>41</v>
      </c>
      <c r="G116" s="180">
        <v>9</v>
      </c>
      <c r="H116" s="86">
        <v>6</v>
      </c>
      <c r="I116" s="179" t="s">
        <v>41</v>
      </c>
      <c r="J116" s="180">
        <v>10</v>
      </c>
      <c r="K116" s="186">
        <v>5</v>
      </c>
      <c r="L116" s="198" t="s">
        <v>41</v>
      </c>
      <c r="M116" s="88">
        <v>6</v>
      </c>
      <c r="N116" s="67">
        <v>6</v>
      </c>
      <c r="O116" s="54" t="s">
        <v>41</v>
      </c>
      <c r="P116" s="55">
        <v>8</v>
      </c>
      <c r="Q116" s="14"/>
    </row>
    <row r="117" spans="1:17" ht="18" customHeight="1" x14ac:dyDescent="0.2">
      <c r="A117" s="12" t="s">
        <v>42</v>
      </c>
      <c r="B117" s="56">
        <v>5</v>
      </c>
      <c r="C117" s="57" t="s">
        <v>41</v>
      </c>
      <c r="D117" s="183">
        <v>10</v>
      </c>
      <c r="E117" s="56">
        <v>5</v>
      </c>
      <c r="F117" s="182" t="s">
        <v>41</v>
      </c>
      <c r="G117" s="183">
        <v>8</v>
      </c>
      <c r="H117" s="188">
        <v>3</v>
      </c>
      <c r="I117" s="182" t="s">
        <v>41</v>
      </c>
      <c r="J117" s="183">
        <v>7</v>
      </c>
      <c r="K117" s="188">
        <v>7</v>
      </c>
      <c r="L117" s="182" t="s">
        <v>41</v>
      </c>
      <c r="M117" s="189">
        <v>8</v>
      </c>
      <c r="N117" s="67">
        <v>5</v>
      </c>
      <c r="O117" s="57" t="s">
        <v>41</v>
      </c>
      <c r="P117" s="189">
        <v>7</v>
      </c>
      <c r="Q117" s="14"/>
    </row>
    <row r="118" spans="1:17" ht="18" customHeight="1" x14ac:dyDescent="0.2">
      <c r="A118" s="15" t="s">
        <v>43</v>
      </c>
      <c r="B118" s="56">
        <v>4</v>
      </c>
      <c r="C118" s="57" t="s">
        <v>41</v>
      </c>
      <c r="D118" s="183">
        <v>9</v>
      </c>
      <c r="E118" s="56">
        <v>4</v>
      </c>
      <c r="F118" s="182" t="s">
        <v>41</v>
      </c>
      <c r="G118" s="183">
        <v>7</v>
      </c>
      <c r="H118" s="56">
        <v>4</v>
      </c>
      <c r="I118" s="182" t="s">
        <v>41</v>
      </c>
      <c r="J118" s="183">
        <v>8</v>
      </c>
      <c r="K118" s="188">
        <v>3</v>
      </c>
      <c r="L118" s="182" t="s">
        <v>41</v>
      </c>
      <c r="M118" s="90">
        <v>4</v>
      </c>
      <c r="N118" s="67">
        <v>4</v>
      </c>
      <c r="O118" s="57" t="s">
        <v>41</v>
      </c>
      <c r="P118" s="58">
        <v>12</v>
      </c>
      <c r="Q118" s="14"/>
    </row>
    <row r="119" spans="1:17" ht="18" customHeight="1" x14ac:dyDescent="0.2">
      <c r="A119" s="15" t="s">
        <v>45</v>
      </c>
      <c r="B119" s="56">
        <v>3</v>
      </c>
      <c r="C119" s="57" t="s">
        <v>41</v>
      </c>
      <c r="D119" s="183">
        <v>8</v>
      </c>
      <c r="E119" s="177">
        <v>3</v>
      </c>
      <c r="F119" s="182" t="s">
        <v>41</v>
      </c>
      <c r="G119" s="183">
        <v>12</v>
      </c>
      <c r="H119" s="188">
        <v>5</v>
      </c>
      <c r="I119" s="182" t="s">
        <v>41</v>
      </c>
      <c r="J119" s="183">
        <v>9</v>
      </c>
      <c r="K119" s="188">
        <v>9</v>
      </c>
      <c r="L119" s="182" t="s">
        <v>41</v>
      </c>
      <c r="M119" s="189">
        <v>10</v>
      </c>
      <c r="N119" s="67">
        <v>3</v>
      </c>
      <c r="O119" s="57" t="s">
        <v>41</v>
      </c>
      <c r="P119" s="58">
        <v>11</v>
      </c>
      <c r="Q119" s="14"/>
    </row>
    <row r="120" spans="1:17" ht="18" customHeight="1" x14ac:dyDescent="0.2">
      <c r="A120" s="12" t="s">
        <v>46</v>
      </c>
      <c r="B120" s="56">
        <v>2</v>
      </c>
      <c r="C120" s="57" t="s">
        <v>41</v>
      </c>
      <c r="D120" s="183">
        <v>7</v>
      </c>
      <c r="E120" s="56">
        <v>2</v>
      </c>
      <c r="F120" s="182" t="s">
        <v>41</v>
      </c>
      <c r="G120" s="183">
        <v>11</v>
      </c>
      <c r="H120" s="56">
        <v>2</v>
      </c>
      <c r="I120" s="182" t="s">
        <v>41</v>
      </c>
      <c r="J120" s="183">
        <v>12</v>
      </c>
      <c r="K120" s="188">
        <v>1</v>
      </c>
      <c r="L120" s="182" t="s">
        <v>41</v>
      </c>
      <c r="M120" s="90">
        <v>2</v>
      </c>
      <c r="N120" s="67">
        <v>2</v>
      </c>
      <c r="O120" s="57" t="s">
        <v>41</v>
      </c>
      <c r="P120" s="58">
        <v>10</v>
      </c>
      <c r="Q120" s="14"/>
    </row>
    <row r="121" spans="1:17" ht="18" customHeight="1" thickBot="1" x14ac:dyDescent="0.25">
      <c r="A121" s="33" t="s">
        <v>47</v>
      </c>
      <c r="B121" s="98">
        <v>1</v>
      </c>
      <c r="C121" s="60" t="s">
        <v>41</v>
      </c>
      <c r="D121" s="190">
        <v>12</v>
      </c>
      <c r="E121" s="98">
        <v>1</v>
      </c>
      <c r="F121" s="185" t="s">
        <v>41</v>
      </c>
      <c r="G121" s="188">
        <v>10</v>
      </c>
      <c r="H121" s="98">
        <v>1</v>
      </c>
      <c r="I121" s="185" t="s">
        <v>41</v>
      </c>
      <c r="J121" s="190">
        <v>11</v>
      </c>
      <c r="K121" s="191">
        <v>11</v>
      </c>
      <c r="L121" s="185" t="s">
        <v>41</v>
      </c>
      <c r="M121" s="192">
        <v>12</v>
      </c>
      <c r="N121" s="99">
        <v>1</v>
      </c>
      <c r="O121" s="60" t="s">
        <v>41</v>
      </c>
      <c r="P121" s="61">
        <v>9</v>
      </c>
      <c r="Q121" s="14"/>
    </row>
    <row r="122" spans="1:17" ht="18" customHeight="1" thickBot="1" x14ac:dyDescent="0.25">
      <c r="A122" s="135"/>
      <c r="B122" s="14"/>
      <c r="C122" s="14"/>
      <c r="D122" s="14"/>
      <c r="E122" s="14"/>
      <c r="F122" s="272"/>
      <c r="G122" s="14"/>
      <c r="K122" s="14"/>
      <c r="L122" s="14"/>
      <c r="M122" s="14"/>
      <c r="N122" s="14"/>
      <c r="O122" s="14"/>
      <c r="P122" s="14"/>
      <c r="Q122" s="14"/>
    </row>
    <row r="123" spans="1:17" ht="18" customHeight="1" thickBot="1" x14ac:dyDescent="0.25">
      <c r="A123" s="130" t="s">
        <v>35</v>
      </c>
      <c r="B123" s="131" t="s">
        <v>96</v>
      </c>
      <c r="C123" s="132"/>
      <c r="D123" s="133"/>
      <c r="E123" s="270"/>
      <c r="F123" s="271" t="s">
        <v>80</v>
      </c>
      <c r="G123" s="270"/>
      <c r="H123" s="273">
        <f>H114+7</f>
        <v>45526</v>
      </c>
      <c r="I123" s="274"/>
      <c r="J123" s="275"/>
      <c r="K123" s="134"/>
      <c r="L123" s="134"/>
      <c r="M123" s="134"/>
      <c r="N123" s="136" t="s">
        <v>87</v>
      </c>
      <c r="O123" s="137"/>
      <c r="P123" s="137"/>
      <c r="Q123" s="14"/>
    </row>
    <row r="124" spans="1:17" ht="18" customHeight="1" x14ac:dyDescent="0.2">
      <c r="H124" s="227" t="s">
        <v>117</v>
      </c>
      <c r="I124" s="127"/>
      <c r="J124" s="138"/>
      <c r="K124" s="139"/>
      <c r="L124" s="127"/>
      <c r="M124" s="138"/>
      <c r="N124" s="127"/>
      <c r="O124" s="127"/>
      <c r="P124" s="127"/>
      <c r="Q124" s="14"/>
    </row>
    <row r="125" spans="1:17" ht="18" customHeight="1" x14ac:dyDescent="0.3">
      <c r="A125" s="301" t="s">
        <v>118</v>
      </c>
      <c r="B125" s="301"/>
      <c r="C125" s="301"/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  <c r="O125" s="301"/>
      <c r="P125" s="301"/>
      <c r="Q125" s="14"/>
    </row>
    <row r="126" spans="1:17" ht="18" customHeight="1" x14ac:dyDescent="0.2">
      <c r="A126" s="260" t="s">
        <v>88</v>
      </c>
      <c r="B126" s="260"/>
      <c r="C126" s="260"/>
      <c r="D126" s="260"/>
      <c r="E126" s="260"/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14"/>
    </row>
    <row r="127" spans="1:17" ht="18" customHeight="1" x14ac:dyDescent="0.3">
      <c r="A127" s="301" t="s">
        <v>89</v>
      </c>
      <c r="B127" s="301"/>
      <c r="C127" s="301"/>
      <c r="D127" s="301"/>
      <c r="E127" s="301"/>
      <c r="F127" s="301"/>
      <c r="G127" s="301"/>
      <c r="H127" s="301"/>
      <c r="I127" s="301"/>
      <c r="J127" s="301"/>
      <c r="K127" s="301"/>
      <c r="L127" s="301"/>
      <c r="M127" s="301"/>
      <c r="N127" s="301"/>
      <c r="O127" s="301"/>
      <c r="P127" s="301"/>
      <c r="Q127" s="14"/>
    </row>
    <row r="128" spans="1:17" ht="18" customHeight="1" x14ac:dyDescent="0.2"/>
    <row r="129" spans="2:13" ht="18" customHeight="1" x14ac:dyDescent="0.2"/>
    <row r="130" spans="2:13" ht="18" customHeight="1" x14ac:dyDescent="0.2"/>
    <row r="131" spans="2:13" ht="18" customHeight="1" x14ac:dyDescent="0.2"/>
    <row r="132" spans="2:13" ht="18" customHeight="1" x14ac:dyDescent="0.2"/>
    <row r="133" spans="2:13" ht="18" customHeight="1" x14ac:dyDescent="0.2"/>
    <row r="134" spans="2:13" ht="18" customHeight="1" x14ac:dyDescent="0.2"/>
    <row r="135" spans="2:13" ht="16.5" customHeight="1" x14ac:dyDescent="0.2"/>
    <row r="136" spans="2:13" ht="18" customHeight="1" x14ac:dyDescent="0.2"/>
    <row r="137" spans="2:13" ht="18" customHeight="1" x14ac:dyDescent="0.2"/>
    <row r="138" spans="2:13" x14ac:dyDescent="0.2">
      <c r="B138"/>
      <c r="D138"/>
      <c r="E138"/>
      <c r="G138"/>
      <c r="H138"/>
      <c r="J138"/>
      <c r="K138"/>
      <c r="M138"/>
    </row>
    <row r="139" spans="2:13" x14ac:dyDescent="0.2">
      <c r="B139"/>
      <c r="D139"/>
      <c r="E139"/>
      <c r="G139"/>
      <c r="H139"/>
      <c r="J139"/>
      <c r="K139"/>
      <c r="M139"/>
    </row>
    <row r="140" spans="2:13" x14ac:dyDescent="0.2">
      <c r="B140"/>
      <c r="D140"/>
      <c r="E140"/>
      <c r="G140"/>
      <c r="H140"/>
      <c r="J140"/>
      <c r="K140"/>
      <c r="M140"/>
    </row>
    <row r="141" spans="2:13" ht="18" customHeight="1" x14ac:dyDescent="0.2">
      <c r="B141"/>
      <c r="D141"/>
      <c r="E141"/>
      <c r="G141"/>
      <c r="H141"/>
      <c r="J141"/>
      <c r="K141"/>
      <c r="M141"/>
    </row>
    <row r="142" spans="2:13" ht="18" customHeight="1" x14ac:dyDescent="0.2">
      <c r="B142"/>
      <c r="D142"/>
      <c r="E142"/>
      <c r="G142"/>
      <c r="H142"/>
      <c r="J142"/>
      <c r="K142"/>
      <c r="M142"/>
    </row>
    <row r="143" spans="2:13" ht="18" customHeight="1" x14ac:dyDescent="0.2">
      <c r="B143"/>
      <c r="D143"/>
      <c r="E143"/>
      <c r="G143"/>
      <c r="H143"/>
      <c r="J143"/>
      <c r="K143"/>
      <c r="M143"/>
    </row>
    <row r="144" spans="2:13" ht="18" customHeight="1" x14ac:dyDescent="0.2">
      <c r="B144"/>
      <c r="D144"/>
      <c r="E144"/>
      <c r="G144"/>
      <c r="H144"/>
      <c r="J144"/>
      <c r="K144"/>
      <c r="M144"/>
    </row>
    <row r="145" spans="2:13" ht="18" customHeight="1" x14ac:dyDescent="0.2">
      <c r="B145"/>
      <c r="D145"/>
      <c r="E145"/>
      <c r="G145"/>
      <c r="H145"/>
      <c r="J145"/>
      <c r="K145"/>
      <c r="M145"/>
    </row>
    <row r="146" spans="2:13" ht="18" customHeight="1" x14ac:dyDescent="0.2">
      <c r="B146"/>
      <c r="D146"/>
      <c r="E146"/>
      <c r="G146"/>
      <c r="H146"/>
      <c r="J146"/>
      <c r="K146"/>
      <c r="M146"/>
    </row>
    <row r="147" spans="2:13" ht="18" customHeight="1" x14ac:dyDescent="0.2"/>
    <row r="148" spans="2:13" ht="18" customHeight="1" x14ac:dyDescent="0.2"/>
    <row r="149" spans="2:13" ht="18" customHeight="1" x14ac:dyDescent="0.2"/>
    <row r="150" spans="2:13" ht="18" customHeight="1" x14ac:dyDescent="0.2"/>
  </sheetData>
  <sortState ref="D5:P10">
    <sortCondition ref="D5:D10"/>
  </sortState>
  <mergeCells count="49">
    <mergeCell ref="A125:P125"/>
    <mergeCell ref="A127:P127"/>
    <mergeCell ref="H105:J105"/>
    <mergeCell ref="N22:P22"/>
    <mergeCell ref="N70:P70"/>
    <mergeCell ref="H66:J66"/>
    <mergeCell ref="H78:J78"/>
    <mergeCell ref="H87:J87"/>
    <mergeCell ref="H96:J96"/>
    <mergeCell ref="H69:J69"/>
    <mergeCell ref="H70:J70"/>
    <mergeCell ref="E70:G70"/>
    <mergeCell ref="H30:J30"/>
    <mergeCell ref="H39:J39"/>
    <mergeCell ref="H48:J48"/>
    <mergeCell ref="B22:D22"/>
    <mergeCell ref="E22:G22"/>
    <mergeCell ref="K22:M22"/>
    <mergeCell ref="H22:J22"/>
    <mergeCell ref="B70:D70"/>
    <mergeCell ref="K70:M70"/>
    <mergeCell ref="B31:D31"/>
    <mergeCell ref="E31:G31"/>
    <mergeCell ref="B49:D49"/>
    <mergeCell ref="B40:D40"/>
    <mergeCell ref="E40:G40"/>
    <mergeCell ref="B58:D58"/>
    <mergeCell ref="E58:G58"/>
    <mergeCell ref="K58:M58"/>
    <mergeCell ref="H40:J40"/>
    <mergeCell ref="K49:M49"/>
    <mergeCell ref="H114:J114"/>
    <mergeCell ref="H21:J21"/>
    <mergeCell ref="H123:J123"/>
    <mergeCell ref="AB15:AH15"/>
    <mergeCell ref="V16:AH16"/>
    <mergeCell ref="A1:P1"/>
    <mergeCell ref="E49:G49"/>
    <mergeCell ref="N31:P31"/>
    <mergeCell ref="N40:P40"/>
    <mergeCell ref="N49:P49"/>
    <mergeCell ref="H2:J2"/>
    <mergeCell ref="N58:P58"/>
    <mergeCell ref="H31:J31"/>
    <mergeCell ref="K31:M31"/>
    <mergeCell ref="K40:M40"/>
    <mergeCell ref="H57:J57"/>
    <mergeCell ref="H49:J49"/>
    <mergeCell ref="H58:J58"/>
  </mergeCells>
  <phoneticPr fontId="4" type="noConversion"/>
  <printOptions horizontalCentered="1" verticalCentered="1"/>
  <pageMargins left="0.25" right="0.25" top="0.75" bottom="0.75" header="0.3" footer="0.3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15" workbookViewId="0">
      <selection activeCell="D5" sqref="D5"/>
    </sheetView>
  </sheetViews>
  <sheetFormatPr defaultRowHeight="20.100000000000001" customHeight="1" x14ac:dyDescent="0.2"/>
  <cols>
    <col min="1" max="1" width="10.7109375" customWidth="1"/>
    <col min="2" max="17" width="10.28515625" customWidth="1"/>
  </cols>
  <sheetData>
    <row r="1" spans="1:17" ht="20.100000000000001" customHeight="1" thickBot="1" x14ac:dyDescent="0.3">
      <c r="A1" s="20" t="s">
        <v>90</v>
      </c>
    </row>
    <row r="2" spans="1:17" s="3" customFormat="1" ht="20.100000000000001" customHeight="1" thickBot="1" x14ac:dyDescent="0.25">
      <c r="A2" s="27" t="s">
        <v>91</v>
      </c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>
        <v>13</v>
      </c>
      <c r="O2" s="28">
        <v>14</v>
      </c>
      <c r="P2" s="28">
        <v>15</v>
      </c>
      <c r="Q2" s="29">
        <v>16</v>
      </c>
    </row>
    <row r="3" spans="1:17" ht="20.100000000000001" customHeight="1" x14ac:dyDescent="0.2">
      <c r="A3" s="30" t="s">
        <v>92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</row>
    <row r="4" spans="1:17" ht="20.100000000000001" customHeight="1" thickBot="1" x14ac:dyDescent="0.25">
      <c r="A4" s="23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4"/>
    </row>
    <row r="5" spans="1:17" ht="20.100000000000001" customHeight="1" x14ac:dyDescent="0.2">
      <c r="A5" s="30" t="s">
        <v>93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</row>
    <row r="6" spans="1:17" ht="20.100000000000001" customHeight="1" thickBot="1" x14ac:dyDescent="0.25">
      <c r="A6" s="23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4"/>
    </row>
    <row r="7" spans="1:17" ht="20.100000000000001" customHeight="1" x14ac:dyDescent="0.2">
      <c r="A7" s="21" t="s">
        <v>94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2"/>
    </row>
    <row r="8" spans="1:17" ht="20.100000000000001" customHeight="1" thickBot="1" x14ac:dyDescent="0.25">
      <c r="A8" s="23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4"/>
    </row>
    <row r="11" spans="1:17" ht="20.100000000000001" customHeight="1" thickBot="1" x14ac:dyDescent="0.3">
      <c r="A11" s="20" t="s">
        <v>95</v>
      </c>
      <c r="D11" s="19" t="s">
        <v>0</v>
      </c>
    </row>
    <row r="12" spans="1:17" ht="20.100000000000001" customHeight="1" thickBot="1" x14ac:dyDescent="0.25">
      <c r="A12" s="27" t="s">
        <v>91</v>
      </c>
      <c r="B12" s="28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28">
        <v>11</v>
      </c>
      <c r="M12" s="28">
        <v>12</v>
      </c>
      <c r="N12" s="28">
        <v>13</v>
      </c>
      <c r="O12" s="28">
        <v>14</v>
      </c>
    </row>
    <row r="13" spans="1:17" ht="20.100000000000001" customHeight="1" x14ac:dyDescent="0.2">
      <c r="A13" s="30" t="s">
        <v>92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7" ht="20.100000000000001" customHeight="1" thickBot="1" x14ac:dyDescent="0.25">
      <c r="A14" s="23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7" ht="20.100000000000001" customHeight="1" x14ac:dyDescent="0.2">
      <c r="A15" s="30" t="s">
        <v>93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7" ht="20.100000000000001" customHeight="1" thickBot="1" x14ac:dyDescent="0.25">
      <c r="A16" s="23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20.100000000000001" customHeight="1" x14ac:dyDescent="0.2">
      <c r="A17" s="21" t="s">
        <v>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0.100000000000001" customHeight="1" thickBot="1" x14ac:dyDescent="0.25">
      <c r="A18" s="23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</sheetData>
  <phoneticPr fontId="4" type="noConversion"/>
  <printOptions gridLines="1"/>
  <pageMargins left="0.27" right="0.23" top="1" bottom="1" header="0.5" footer="0.5"/>
  <pageSetup paperSize="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Manager/>
  <Company>Sony Electronics,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</dc:creator>
  <cp:keywords/>
  <dc:description/>
  <cp:lastModifiedBy>Jordan Stojowski</cp:lastModifiedBy>
  <cp:revision/>
  <dcterms:created xsi:type="dcterms:W3CDTF">2008-01-27T02:10:13Z</dcterms:created>
  <dcterms:modified xsi:type="dcterms:W3CDTF">2024-05-27T23:27:30Z</dcterms:modified>
  <cp:category/>
  <cp:contentStatus/>
</cp:coreProperties>
</file>